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jkdu\Downloads\"/>
    </mc:Choice>
  </mc:AlternateContent>
  <xr:revisionPtr revIDLastSave="0" documentId="13_ncr:1_{3B9915C5-D8AE-4A22-BAAD-B367B4262331}" xr6:coauthVersionLast="46" xr6:coauthVersionMax="46" xr10:uidLastSave="{00000000-0000-0000-0000-000000000000}"/>
  <bookViews>
    <workbookView xWindow="86280" yWindow="9690" windowWidth="29040" windowHeight="16440" tabRatio="832" firstSheet="2" activeTab="3" xr2:uid="{00000000-000D-0000-FFFF-FFFF00000000}"/>
  </bookViews>
  <sheets>
    <sheet name="Data" sheetId="14" state="hidden" r:id="rId1"/>
    <sheet name="Unit Membership" sheetId="13" state="hidden" r:id="rId2"/>
    <sheet name="Unit Info" sheetId="9" r:id="rId3"/>
    <sheet name="Page 1" sheetId="1" r:id="rId4"/>
    <sheet name="Page 2" sheetId="2" r:id="rId5"/>
    <sheet name="Page 3" sheetId="3" r:id="rId6"/>
    <sheet name="Page 4" sheetId="4" r:id="rId7"/>
    <sheet name="Page 5" sheetId="5" r:id="rId8"/>
    <sheet name="Page 6" sheetId="6" r:id="rId9"/>
    <sheet name="ASSESSMENT CALCULATION" sheetId="7" r:id="rId10"/>
  </sheets>
  <definedNames>
    <definedName name="_xlnm._FilterDatabase" localSheetId="2" hidden="1">'Unit Info'!#REF!</definedName>
    <definedName name="_xlnm._FilterDatabase" localSheetId="1" hidden="1">'Unit Membership'!$A$1:$D$3320</definedName>
    <definedName name="Unitname">'Unit Info'!$B$2:$B$3350</definedName>
    <definedName name="unitnumber">'Unit Info'!#REF!</definedName>
    <definedName name="unittype">'Unit Info'!$C$2:$C$3350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3" i="13" l="1"/>
  <c r="C853" i="13" s="1"/>
  <c r="D1779" i="13"/>
  <c r="B1779" i="13" s="1"/>
  <c r="D1780" i="13"/>
  <c r="D1778" i="13"/>
  <c r="B1778" i="13" s="1"/>
  <c r="D1685" i="13"/>
  <c r="B1685" i="13" s="1"/>
  <c r="C1685" i="13" s="1"/>
  <c r="D1686" i="13"/>
  <c r="B1686" i="13" s="1"/>
  <c r="C1686" i="13" s="1"/>
  <c r="D1687" i="13"/>
  <c r="B1687" i="13" s="1"/>
  <c r="C1687" i="13" s="1"/>
  <c r="D1688" i="13"/>
  <c r="B1688" i="13" s="1"/>
  <c r="C1688" i="13" s="1"/>
  <c r="D1689" i="13"/>
  <c r="B1689" i="13" s="1"/>
  <c r="C1689" i="13" s="1"/>
  <c r="D1690" i="13"/>
  <c r="B1690" i="13" s="1"/>
  <c r="C1690" i="13" s="1"/>
  <c r="D1691" i="13"/>
  <c r="B1691" i="13" s="1"/>
  <c r="C1691" i="13" s="1"/>
  <c r="D1692" i="13"/>
  <c r="B1692" i="13" s="1"/>
  <c r="C1692" i="13" s="1"/>
  <c r="D1693" i="13"/>
  <c r="B1693" i="13" s="1"/>
  <c r="C1693" i="13" s="1"/>
  <c r="D1694" i="13"/>
  <c r="B1694" i="13" s="1"/>
  <c r="C1694" i="13" s="1"/>
  <c r="D1695" i="13"/>
  <c r="B1695" i="13" s="1"/>
  <c r="C1695" i="13" s="1"/>
  <c r="D1696" i="13"/>
  <c r="B1696" i="13" s="1"/>
  <c r="C1696" i="13" s="1"/>
  <c r="D1697" i="13"/>
  <c r="B1697" i="13" s="1"/>
  <c r="C1697" i="13" s="1"/>
  <c r="D1698" i="13"/>
  <c r="B1698" i="13" s="1"/>
  <c r="C1698" i="13" s="1"/>
  <c r="D1699" i="13"/>
  <c r="B1699" i="13" s="1"/>
  <c r="C1699" i="13" s="1"/>
  <c r="D1700" i="13"/>
  <c r="B1700" i="13" s="1"/>
  <c r="C1700" i="13" s="1"/>
  <c r="D1701" i="13"/>
  <c r="B1701" i="13" s="1"/>
  <c r="C1701" i="13" s="1"/>
  <c r="D1702" i="13"/>
  <c r="B1702" i="13" s="1"/>
  <c r="C1702" i="13" s="1"/>
  <c r="D1703" i="13"/>
  <c r="B1703" i="13" s="1"/>
  <c r="C1703" i="13" s="1"/>
  <c r="D1704" i="13"/>
  <c r="B1704" i="13" s="1"/>
  <c r="C1704" i="13" s="1"/>
  <c r="D1705" i="13"/>
  <c r="B1705" i="13" s="1"/>
  <c r="C1705" i="13" s="1"/>
  <c r="D1706" i="13"/>
  <c r="B1706" i="13" s="1"/>
  <c r="C1706" i="13" s="1"/>
  <c r="D1707" i="13"/>
  <c r="B1707" i="13" s="1"/>
  <c r="C1707" i="13" s="1"/>
  <c r="D1708" i="13"/>
  <c r="B1708" i="13" s="1"/>
  <c r="C1708" i="13" s="1"/>
  <c r="D1709" i="13"/>
  <c r="B1709" i="13" s="1"/>
  <c r="C1709" i="13" s="1"/>
  <c r="D1710" i="13"/>
  <c r="B1710" i="13" s="1"/>
  <c r="C1710" i="13" s="1"/>
  <c r="D1711" i="13"/>
  <c r="B1711" i="13" s="1"/>
  <c r="C1711" i="13" s="1"/>
  <c r="D1712" i="13"/>
  <c r="B1712" i="13" s="1"/>
  <c r="C1712" i="13" s="1"/>
  <c r="D1713" i="13"/>
  <c r="B1713" i="13" s="1"/>
  <c r="C1713" i="13" s="1"/>
  <c r="D1714" i="13"/>
  <c r="B1714" i="13" s="1"/>
  <c r="C1714" i="13" s="1"/>
  <c r="D1715" i="13"/>
  <c r="D1716" i="13"/>
  <c r="B1716" i="13" s="1"/>
  <c r="C1716" i="13" s="1"/>
  <c r="D1717" i="13"/>
  <c r="B1717" i="13" s="1"/>
  <c r="C1717" i="13" s="1"/>
  <c r="D1718" i="13"/>
  <c r="B1718" i="13" s="1"/>
  <c r="C1718" i="13" s="1"/>
  <c r="D1719" i="13"/>
  <c r="B1719" i="13" s="1"/>
  <c r="C1719" i="13" s="1"/>
  <c r="D1720" i="13"/>
  <c r="B1720" i="13" s="1"/>
  <c r="C1720" i="13" s="1"/>
  <c r="D1721" i="13"/>
  <c r="B1721" i="13" s="1"/>
  <c r="C1721" i="13" s="1"/>
  <c r="D1722" i="13"/>
  <c r="B1722" i="13" s="1"/>
  <c r="C1722" i="13" s="1"/>
  <c r="D1723" i="13"/>
  <c r="B1723" i="13" s="1"/>
  <c r="C1723" i="13" s="1"/>
  <c r="D1724" i="13"/>
  <c r="B1724" i="13" s="1"/>
  <c r="C1724" i="13" s="1"/>
  <c r="D1725" i="13"/>
  <c r="B1725" i="13" s="1"/>
  <c r="C1725" i="13" s="1"/>
  <c r="D1726" i="13"/>
  <c r="B1726" i="13" s="1"/>
  <c r="C1726" i="13" s="1"/>
  <c r="D1727" i="13"/>
  <c r="B1727" i="13" s="1"/>
  <c r="C1727" i="13" s="1"/>
  <c r="D1728" i="13"/>
  <c r="B1728" i="13" s="1"/>
  <c r="C1728" i="13" s="1"/>
  <c r="D1729" i="13"/>
  <c r="B1729" i="13" s="1"/>
  <c r="C1729" i="13" s="1"/>
  <c r="D1730" i="13"/>
  <c r="B1730" i="13" s="1"/>
  <c r="C1730" i="13" s="1"/>
  <c r="D1731" i="13"/>
  <c r="B1731" i="13" s="1"/>
  <c r="C1731" i="13" s="1"/>
  <c r="D1732" i="13"/>
  <c r="B1732" i="13" s="1"/>
  <c r="C1732" i="13" s="1"/>
  <c r="D1733" i="13"/>
  <c r="B1733" i="13" s="1"/>
  <c r="C1733" i="13" s="1"/>
  <c r="D1734" i="13"/>
  <c r="B1734" i="13" s="1"/>
  <c r="C1734" i="13" s="1"/>
  <c r="D1735" i="13"/>
  <c r="B1735" i="13" s="1"/>
  <c r="C1735" i="13" s="1"/>
  <c r="D1736" i="13"/>
  <c r="D1737" i="13"/>
  <c r="B1737" i="13" s="1"/>
  <c r="C1737" i="13" s="1"/>
  <c r="D1738" i="13"/>
  <c r="B1738" i="13" s="1"/>
  <c r="C1738" i="13" s="1"/>
  <c r="D1739" i="13"/>
  <c r="B1739" i="13" s="1"/>
  <c r="C1739" i="13" s="1"/>
  <c r="D1740" i="13"/>
  <c r="D1741" i="13"/>
  <c r="B1741" i="13" s="1"/>
  <c r="C1741" i="13" s="1"/>
  <c r="D1742" i="13"/>
  <c r="B1742" i="13" s="1"/>
  <c r="C1742" i="13" s="1"/>
  <c r="D1743" i="13"/>
  <c r="B1743" i="13" s="1"/>
  <c r="C1743" i="13" s="1"/>
  <c r="D1744" i="13"/>
  <c r="B1744" i="13" s="1"/>
  <c r="C1744" i="13" s="1"/>
  <c r="D1745" i="13"/>
  <c r="B1745" i="13" s="1"/>
  <c r="C1745" i="13" s="1"/>
  <c r="D1746" i="13"/>
  <c r="B1746" i="13" s="1"/>
  <c r="C1746" i="13" s="1"/>
  <c r="D1747" i="13"/>
  <c r="B1747" i="13" s="1"/>
  <c r="C1747" i="13" s="1"/>
  <c r="D1748" i="13"/>
  <c r="B1748" i="13" s="1"/>
  <c r="C1748" i="13" s="1"/>
  <c r="D1749" i="13"/>
  <c r="B1749" i="13" s="1"/>
  <c r="C1749" i="13" s="1"/>
  <c r="D1751" i="13"/>
  <c r="D1752" i="13"/>
  <c r="B1752" i="13" s="1"/>
  <c r="C1752" i="13" s="1"/>
  <c r="D1753" i="13"/>
  <c r="B1753" i="13" s="1"/>
  <c r="C1753" i="13" s="1"/>
  <c r="D1754" i="13"/>
  <c r="D1755" i="13"/>
  <c r="B1755" i="13" s="1"/>
  <c r="C1755" i="13" s="1"/>
  <c r="D1756" i="13"/>
  <c r="B1756" i="13" s="1"/>
  <c r="C1756" i="13" s="1"/>
  <c r="D1757" i="13"/>
  <c r="B1757" i="13" s="1"/>
  <c r="C1757" i="13" s="1"/>
  <c r="D1758" i="13"/>
  <c r="B1758" i="13" s="1"/>
  <c r="C1758" i="13" s="1"/>
  <c r="D1759" i="13"/>
  <c r="D1760" i="13"/>
  <c r="B1760" i="13" s="1"/>
  <c r="C1760" i="13" s="1"/>
  <c r="D1761" i="13"/>
  <c r="B1761" i="13" s="1"/>
  <c r="C1761" i="13" s="1"/>
  <c r="D1762" i="13"/>
  <c r="B1762" i="13" s="1"/>
  <c r="C1762" i="13" s="1"/>
  <c r="D1763" i="13"/>
  <c r="B1763" i="13" s="1"/>
  <c r="C1763" i="13" s="1"/>
  <c r="D1764" i="13"/>
  <c r="B1764" i="13" s="1"/>
  <c r="C1764" i="13" s="1"/>
  <c r="D1765" i="13"/>
  <c r="B1765" i="13" s="1"/>
  <c r="C1765" i="13" s="1"/>
  <c r="D1766" i="13"/>
  <c r="B1766" i="13" s="1"/>
  <c r="C1766" i="13" s="1"/>
  <c r="D1767" i="13"/>
  <c r="B1767" i="13" s="1"/>
  <c r="C1767" i="13" s="1"/>
  <c r="D1768" i="13"/>
  <c r="B1768" i="13" s="1"/>
  <c r="C1768" i="13" s="1"/>
  <c r="D1769" i="13"/>
  <c r="B1769" i="13" s="1"/>
  <c r="C1769" i="13" s="1"/>
  <c r="D1770" i="13"/>
  <c r="B1770" i="13" s="1"/>
  <c r="C1770" i="13" s="1"/>
  <c r="D1771" i="13"/>
  <c r="B1771" i="13" s="1"/>
  <c r="C1771" i="13" s="1"/>
  <c r="D1772" i="13"/>
  <c r="B1772" i="13" s="1"/>
  <c r="C1772" i="13" s="1"/>
  <c r="D1774" i="13"/>
  <c r="B1774" i="13" s="1"/>
  <c r="D1775" i="13"/>
  <c r="B1775" i="13" s="1"/>
  <c r="D1684" i="13"/>
  <c r="B1684" i="13" s="1"/>
  <c r="C1684" i="13" s="1"/>
  <c r="D1620" i="13"/>
  <c r="D1621" i="13"/>
  <c r="B1621" i="13" s="1"/>
  <c r="D1622" i="13"/>
  <c r="B1622" i="13" s="1"/>
  <c r="D1623" i="13"/>
  <c r="D1626" i="13"/>
  <c r="D1627" i="13"/>
  <c r="B1627" i="13" s="1"/>
  <c r="D1628" i="13"/>
  <c r="D1631" i="13"/>
  <c r="B1631" i="13" s="1"/>
  <c r="D1632" i="13"/>
  <c r="B1632" i="13" s="1"/>
  <c r="D1633" i="13"/>
  <c r="D1634" i="13"/>
  <c r="D1635" i="13"/>
  <c r="B1635" i="13" s="1"/>
  <c r="D1637" i="13"/>
  <c r="D1638" i="13"/>
  <c r="B1638" i="13" s="1"/>
  <c r="D1639" i="13"/>
  <c r="D1641" i="13"/>
  <c r="B1641" i="13" s="1"/>
  <c r="D1645" i="13"/>
  <c r="B1645" i="13" s="1"/>
  <c r="D1646" i="13"/>
  <c r="B1646" i="13" s="1"/>
  <c r="D1647" i="13"/>
  <c r="D1649" i="13"/>
  <c r="D1650" i="13"/>
  <c r="D1652" i="13"/>
  <c r="B1652" i="13" s="1"/>
  <c r="D1653" i="13"/>
  <c r="B1653" i="13" s="1"/>
  <c r="D1655" i="13"/>
  <c r="D1656" i="13"/>
  <c r="B1656" i="13" s="1"/>
  <c r="D1657" i="13"/>
  <c r="B1657" i="13" s="1"/>
  <c r="C1657" i="13" s="1"/>
  <c r="D1658" i="13"/>
  <c r="B1658" i="13" s="1"/>
  <c r="C1658" i="13" s="1"/>
  <c r="D1659" i="13"/>
  <c r="B1659" i="13" s="1"/>
  <c r="C1659" i="13" s="1"/>
  <c r="D1660" i="13"/>
  <c r="B1660" i="13" s="1"/>
  <c r="C1660" i="13" s="1"/>
  <c r="D1661" i="13"/>
  <c r="B1661" i="13" s="1"/>
  <c r="C1661" i="13" s="1"/>
  <c r="D1662" i="13"/>
  <c r="B1662" i="13" s="1"/>
  <c r="C1662" i="13" s="1"/>
  <c r="D1663" i="13"/>
  <c r="B1663" i="13" s="1"/>
  <c r="C1663" i="13" s="1"/>
  <c r="D1664" i="13"/>
  <c r="B1664" i="13" s="1"/>
  <c r="C1664" i="13" s="1"/>
  <c r="D1665" i="13"/>
  <c r="B1665" i="13" s="1"/>
  <c r="C1665" i="13" s="1"/>
  <c r="D1666" i="13"/>
  <c r="B1666" i="13" s="1"/>
  <c r="C1666" i="13" s="1"/>
  <c r="D1667" i="13"/>
  <c r="B1667" i="13" s="1"/>
  <c r="C1667" i="13" s="1"/>
  <c r="D1668" i="13"/>
  <c r="B1668" i="13" s="1"/>
  <c r="D1669" i="13"/>
  <c r="B1669" i="13" s="1"/>
  <c r="C1669" i="13" s="1"/>
  <c r="D1670" i="13"/>
  <c r="B1670" i="13" s="1"/>
  <c r="C1670" i="13" s="1"/>
  <c r="D1671" i="13"/>
  <c r="B1671" i="13" s="1"/>
  <c r="C1671" i="13" s="1"/>
  <c r="D1672" i="13"/>
  <c r="B1672" i="13" s="1"/>
  <c r="C1672" i="13" s="1"/>
  <c r="D1673" i="13"/>
  <c r="B1673" i="13" s="1"/>
  <c r="C1673" i="13" s="1"/>
  <c r="D1674" i="13"/>
  <c r="B1674" i="13" s="1"/>
  <c r="C1674" i="13" s="1"/>
  <c r="D1675" i="13"/>
  <c r="B1675" i="13" s="1"/>
  <c r="C1675" i="13" s="1"/>
  <c r="D1676" i="13"/>
  <c r="B1676" i="13" s="1"/>
  <c r="C1676" i="13" s="1"/>
  <c r="D1677" i="13"/>
  <c r="B1677" i="13" s="1"/>
  <c r="C1677" i="13" s="1"/>
  <c r="D1678" i="13"/>
  <c r="B1678" i="13" s="1"/>
  <c r="C1678" i="13" s="1"/>
  <c r="D1679" i="13"/>
  <c r="B1679" i="13" s="1"/>
  <c r="C1679" i="13" s="1"/>
  <c r="D1680" i="13"/>
  <c r="B1680" i="13" s="1"/>
  <c r="C1680" i="13" s="1"/>
  <c r="D1681" i="13"/>
  <c r="B1681" i="13" s="1"/>
  <c r="C1681" i="13" s="1"/>
  <c r="D1619" i="13"/>
  <c r="D1588" i="13"/>
  <c r="B1588" i="13" s="1"/>
  <c r="C1588" i="13" s="1"/>
  <c r="D1590" i="13"/>
  <c r="B1590" i="13" s="1"/>
  <c r="C1590" i="13" s="1"/>
  <c r="D1591" i="13"/>
  <c r="B1591" i="13" s="1"/>
  <c r="C1591" i="13" s="1"/>
  <c r="D1592" i="13"/>
  <c r="B1592" i="13" s="1"/>
  <c r="C1592" i="13" s="1"/>
  <c r="D1594" i="13"/>
  <c r="B1594" i="13" s="1"/>
  <c r="C1594" i="13" s="1"/>
  <c r="D1596" i="13"/>
  <c r="D1600" i="13"/>
  <c r="D1602" i="13"/>
  <c r="B1602" i="13" s="1"/>
  <c r="C1602" i="13" s="1"/>
  <c r="D1604" i="13"/>
  <c r="B1604" i="13" s="1"/>
  <c r="D1605" i="13"/>
  <c r="B1605" i="13" s="1"/>
  <c r="D1607" i="13"/>
  <c r="B1607" i="13" s="1"/>
  <c r="D1610" i="13"/>
  <c r="B1610" i="13" s="1"/>
  <c r="D1611" i="13"/>
  <c r="D1612" i="13"/>
  <c r="B1612" i="13" s="1"/>
  <c r="D1587" i="13"/>
  <c r="D1414" i="13"/>
  <c r="B1414" i="13" s="1"/>
  <c r="D1415" i="13"/>
  <c r="D1416" i="13"/>
  <c r="B1416" i="13" s="1"/>
  <c r="D1417" i="13"/>
  <c r="B1417" i="13" s="1"/>
  <c r="D1418" i="13"/>
  <c r="B1418" i="13" s="1"/>
  <c r="D1419" i="13"/>
  <c r="D1420" i="13"/>
  <c r="B1420" i="13" s="1"/>
  <c r="D1421" i="13"/>
  <c r="D1422" i="13"/>
  <c r="B1422" i="13" s="1"/>
  <c r="D1423" i="13"/>
  <c r="B1423" i="13" s="1"/>
  <c r="D1424" i="13"/>
  <c r="B1424" i="13" s="1"/>
  <c r="D1425" i="13"/>
  <c r="B1425" i="13" s="1"/>
  <c r="D1427" i="13"/>
  <c r="B1427" i="13" s="1"/>
  <c r="D1428" i="13"/>
  <c r="B1428" i="13" s="1"/>
  <c r="D1429" i="13"/>
  <c r="B1429" i="13" s="1"/>
  <c r="D1430" i="13"/>
  <c r="D1431" i="13"/>
  <c r="B1431" i="13" s="1"/>
  <c r="D1432" i="13"/>
  <c r="B1432" i="13" s="1"/>
  <c r="D1433" i="13"/>
  <c r="B1433" i="13" s="1"/>
  <c r="D1435" i="13"/>
  <c r="D1436" i="13"/>
  <c r="B1436" i="13" s="1"/>
  <c r="D1437" i="13"/>
  <c r="B1437" i="13" s="1"/>
  <c r="D1440" i="13"/>
  <c r="B1440" i="13" s="1"/>
  <c r="D1441" i="13"/>
  <c r="B1441" i="13" s="1"/>
  <c r="D1442" i="13"/>
  <c r="D1443" i="13"/>
  <c r="D1444" i="13"/>
  <c r="D1445" i="13"/>
  <c r="B1445" i="13" s="1"/>
  <c r="D1446" i="13"/>
  <c r="D1447" i="13"/>
  <c r="B1447" i="13" s="1"/>
  <c r="D1448" i="13"/>
  <c r="B1448" i="13" s="1"/>
  <c r="D1449" i="13"/>
  <c r="D1450" i="13"/>
  <c r="B1450" i="13" s="1"/>
  <c r="D1451" i="13"/>
  <c r="B1451" i="13" s="1"/>
  <c r="D1453" i="13"/>
  <c r="D1454" i="13"/>
  <c r="B1454" i="13" s="1"/>
  <c r="D1456" i="13"/>
  <c r="B1456" i="13" s="1"/>
  <c r="D1457" i="13"/>
  <c r="B1457" i="13" s="1"/>
  <c r="D1458" i="13"/>
  <c r="B1458" i="13" s="1"/>
  <c r="D1459" i="13"/>
  <c r="B1459" i="13" s="1"/>
  <c r="D1460" i="13"/>
  <c r="B1460" i="13" s="1"/>
  <c r="D1461" i="13"/>
  <c r="B1461" i="13" s="1"/>
  <c r="C1461" i="13" s="1"/>
  <c r="D1462" i="13"/>
  <c r="B1462" i="13" s="1"/>
  <c r="C1462" i="13" s="1"/>
  <c r="D1463" i="13"/>
  <c r="B1463" i="13" s="1"/>
  <c r="C1463" i="13" s="1"/>
  <c r="D1464" i="13"/>
  <c r="B1464" i="13" s="1"/>
  <c r="C1464" i="13" s="1"/>
  <c r="D1465" i="13"/>
  <c r="B1465" i="13" s="1"/>
  <c r="C1465" i="13" s="1"/>
  <c r="D1466" i="13"/>
  <c r="B1466" i="13" s="1"/>
  <c r="C1466" i="13" s="1"/>
  <c r="D1467" i="13"/>
  <c r="B1467" i="13" s="1"/>
  <c r="C1467" i="13" s="1"/>
  <c r="D1468" i="13"/>
  <c r="B1468" i="13" s="1"/>
  <c r="C1468" i="13" s="1"/>
  <c r="D1469" i="13"/>
  <c r="D1470" i="13"/>
  <c r="B1470" i="13" s="1"/>
  <c r="D1471" i="13"/>
  <c r="B1471" i="13" s="1"/>
  <c r="D1475" i="13"/>
  <c r="B1475" i="13" s="1"/>
  <c r="D1478" i="13"/>
  <c r="B1478" i="13" s="1"/>
  <c r="D1481" i="13"/>
  <c r="B1481" i="13" s="1"/>
  <c r="C1481" i="13" s="1"/>
  <c r="D1482" i="13"/>
  <c r="B1482" i="13" s="1"/>
  <c r="C1482" i="13" s="1"/>
  <c r="D1483" i="13"/>
  <c r="B1483" i="13" s="1"/>
  <c r="C1483" i="13" s="1"/>
  <c r="D1485" i="13"/>
  <c r="B1485" i="13" s="1"/>
  <c r="D1486" i="13"/>
  <c r="B1486" i="13" s="1"/>
  <c r="D1487" i="13"/>
  <c r="D1488" i="13"/>
  <c r="B1488" i="13" s="1"/>
  <c r="D1489" i="13"/>
  <c r="B1489" i="13" s="1"/>
  <c r="D1491" i="13"/>
  <c r="D1492" i="13"/>
  <c r="D1493" i="13"/>
  <c r="B1493" i="13" s="1"/>
  <c r="D1494" i="13"/>
  <c r="D1496" i="13"/>
  <c r="B1496" i="13" s="1"/>
  <c r="D1498" i="13"/>
  <c r="B1498" i="13" s="1"/>
  <c r="D1499" i="13"/>
  <c r="B1499" i="13" s="1"/>
  <c r="C1499" i="13" s="1"/>
  <c r="D1500" i="13"/>
  <c r="B1500" i="13" s="1"/>
  <c r="C1500" i="13" s="1"/>
  <c r="D1501" i="13"/>
  <c r="B1501" i="13" s="1"/>
  <c r="C1501" i="13" s="1"/>
  <c r="D1502" i="13"/>
  <c r="D1503" i="13"/>
  <c r="B1503" i="13" s="1"/>
  <c r="C1503" i="13" s="1"/>
  <c r="D1504" i="13"/>
  <c r="B1504" i="13" s="1"/>
  <c r="C1504" i="13" s="1"/>
  <c r="D1505" i="13"/>
  <c r="B1505" i="13" s="1"/>
  <c r="C1505" i="13" s="1"/>
  <c r="D1507" i="13"/>
  <c r="B1507" i="13" s="1"/>
  <c r="C1507" i="13" s="1"/>
  <c r="D1508" i="13"/>
  <c r="B1508" i="13" s="1"/>
  <c r="C1508" i="13" s="1"/>
  <c r="D1510" i="13"/>
  <c r="B1510" i="13" s="1"/>
  <c r="D1511" i="13"/>
  <c r="D1512" i="13"/>
  <c r="B1512" i="13" s="1"/>
  <c r="D1513" i="13"/>
  <c r="B1513" i="13" s="1"/>
  <c r="D1514" i="13"/>
  <c r="D1515" i="13"/>
  <c r="D1516" i="13"/>
  <c r="B1516" i="13" s="1"/>
  <c r="D1517" i="13"/>
  <c r="D1518" i="13"/>
  <c r="B1518" i="13" s="1"/>
  <c r="D1519" i="13"/>
  <c r="B1519" i="13" s="1"/>
  <c r="D1520" i="13"/>
  <c r="D1521" i="13"/>
  <c r="B1521" i="13" s="1"/>
  <c r="C1521" i="13" s="1"/>
  <c r="D1522" i="13"/>
  <c r="B1522" i="13" s="1"/>
  <c r="C1522" i="13" s="1"/>
  <c r="D1523" i="13"/>
  <c r="B1523" i="13" s="1"/>
  <c r="C1523" i="13" s="1"/>
  <c r="D1524" i="13"/>
  <c r="D1525" i="13"/>
  <c r="B1525" i="13" s="1"/>
  <c r="C1525" i="13" s="1"/>
  <c r="D1527" i="13"/>
  <c r="B1527" i="13" s="1"/>
  <c r="C1527" i="13" s="1"/>
  <c r="D1528" i="13"/>
  <c r="B1528" i="13" s="1"/>
  <c r="C1528" i="13" s="1"/>
  <c r="D1529" i="13"/>
  <c r="B1529" i="13" s="1"/>
  <c r="C1529" i="13" s="1"/>
  <c r="D1530" i="13"/>
  <c r="B1530" i="13" s="1"/>
  <c r="C1530" i="13" s="1"/>
  <c r="D1532" i="13"/>
  <c r="B1532" i="13" s="1"/>
  <c r="C1532" i="13" s="1"/>
  <c r="D1533" i="13"/>
  <c r="B1533" i="13" s="1"/>
  <c r="C1533" i="13" s="1"/>
  <c r="D1534" i="13"/>
  <c r="B1534" i="13" s="1"/>
  <c r="C1534" i="13" s="1"/>
  <c r="D1535" i="13"/>
  <c r="B1535" i="13" s="1"/>
  <c r="C1535" i="13" s="1"/>
  <c r="D1536" i="13"/>
  <c r="B1536" i="13" s="1"/>
  <c r="C1536" i="13" s="1"/>
  <c r="D1537" i="13"/>
  <c r="B1537" i="13" s="1"/>
  <c r="C1537" i="13" s="1"/>
  <c r="D1538" i="13"/>
  <c r="B1538" i="13" s="1"/>
  <c r="C1538" i="13" s="1"/>
  <c r="D1540" i="13"/>
  <c r="B1540" i="13" s="1"/>
  <c r="C1540" i="13" s="1"/>
  <c r="D1541" i="13"/>
  <c r="B1541" i="13" s="1"/>
  <c r="C1541" i="13" s="1"/>
  <c r="D1542" i="13"/>
  <c r="B1542" i="13" s="1"/>
  <c r="C1542" i="13" s="1"/>
  <c r="D1543" i="13"/>
  <c r="D1544" i="13"/>
  <c r="B1544" i="13" s="1"/>
  <c r="D1545" i="13"/>
  <c r="D1546" i="13"/>
  <c r="B1546" i="13" s="1"/>
  <c r="D1547" i="13"/>
  <c r="D1548" i="13"/>
  <c r="B1548" i="13" s="1"/>
  <c r="D1549" i="13"/>
  <c r="D1550" i="13"/>
  <c r="B1550" i="13" s="1"/>
  <c r="D1551" i="13"/>
  <c r="D1552" i="13"/>
  <c r="B1552" i="13" s="1"/>
  <c r="D1553" i="13"/>
  <c r="B1553" i="13" s="1"/>
  <c r="D1555" i="13"/>
  <c r="B1555" i="13" s="1"/>
  <c r="D1556" i="13"/>
  <c r="B1556" i="13" s="1"/>
  <c r="D1557" i="13"/>
  <c r="D1560" i="13"/>
  <c r="B1560" i="13" s="1"/>
  <c r="D1561" i="13"/>
  <c r="B1561" i="13" s="1"/>
  <c r="D1562" i="13"/>
  <c r="D1563" i="13"/>
  <c r="B1563" i="13" s="1"/>
  <c r="D1564" i="13"/>
  <c r="D1565" i="13"/>
  <c r="B1565" i="13" s="1"/>
  <c r="D1566" i="13"/>
  <c r="D1568" i="13"/>
  <c r="B1568" i="13" s="1"/>
  <c r="C1568" i="13" s="1"/>
  <c r="D1569" i="13"/>
  <c r="B1569" i="13" s="1"/>
  <c r="C1569" i="13" s="1"/>
  <c r="D1570" i="13"/>
  <c r="B1570" i="13" s="1"/>
  <c r="C1570" i="13" s="1"/>
  <c r="D1571" i="13"/>
  <c r="B1571" i="13" s="1"/>
  <c r="C1571" i="13" s="1"/>
  <c r="D1572" i="13"/>
  <c r="B1572" i="13" s="1"/>
  <c r="C1572" i="13" s="1"/>
  <c r="D1573" i="13"/>
  <c r="B1573" i="13" s="1"/>
  <c r="C1573" i="13" s="1"/>
  <c r="D1574" i="13"/>
  <c r="B1574" i="13" s="1"/>
  <c r="C1574" i="13" s="1"/>
  <c r="D1575" i="13"/>
  <c r="B1575" i="13" s="1"/>
  <c r="C1575" i="13" s="1"/>
  <c r="D1576" i="13"/>
  <c r="B1576" i="13" s="1"/>
  <c r="C1576" i="13" s="1"/>
  <c r="D1578" i="13"/>
  <c r="B1578" i="13" s="1"/>
  <c r="C1578" i="13" s="1"/>
  <c r="D1579" i="13"/>
  <c r="B1579" i="13" s="1"/>
  <c r="C1579" i="13" s="1"/>
  <c r="D1580" i="13"/>
  <c r="B1580" i="13" s="1"/>
  <c r="C1580" i="13" s="1"/>
  <c r="D1581" i="13"/>
  <c r="D1583" i="13"/>
  <c r="B1583" i="13" s="1"/>
  <c r="C1583" i="13" s="1"/>
  <c r="D1584" i="13"/>
  <c r="D1413" i="13"/>
  <c r="B1413" i="13" s="1"/>
  <c r="D1356" i="13"/>
  <c r="D1358" i="13"/>
  <c r="D1359" i="13"/>
  <c r="D1360" i="13"/>
  <c r="B1360" i="13" s="1"/>
  <c r="D1361" i="13"/>
  <c r="B1361" i="13" s="1"/>
  <c r="D1364" i="13"/>
  <c r="D1365" i="13"/>
  <c r="B1365" i="13" s="1"/>
  <c r="D1366" i="13"/>
  <c r="B1366" i="13" s="1"/>
  <c r="D1367" i="13"/>
  <c r="D1369" i="13"/>
  <c r="B1369" i="13" s="1"/>
  <c r="D1370" i="13"/>
  <c r="D1371" i="13"/>
  <c r="B1371" i="13" s="1"/>
  <c r="D1373" i="13"/>
  <c r="B1373" i="13" s="1"/>
  <c r="D1375" i="13"/>
  <c r="B1375" i="13" s="1"/>
  <c r="D1376" i="13"/>
  <c r="B1376" i="13" s="1"/>
  <c r="D1378" i="13"/>
  <c r="D1380" i="13"/>
  <c r="D1381" i="13"/>
  <c r="D1382" i="13"/>
  <c r="D1383" i="13"/>
  <c r="D1384" i="13"/>
  <c r="B1384" i="13" s="1"/>
  <c r="D1385" i="13"/>
  <c r="B1385" i="13" s="1"/>
  <c r="D1386" i="13"/>
  <c r="B1386" i="13" s="1"/>
  <c r="D1387" i="13"/>
  <c r="D1388" i="13"/>
  <c r="B1388" i="13" s="1"/>
  <c r="D1389" i="13"/>
  <c r="B1389" i="13" s="1"/>
  <c r="D1390" i="13"/>
  <c r="B1390" i="13" s="1"/>
  <c r="D1391" i="13"/>
  <c r="B1391" i="13" s="1"/>
  <c r="D1392" i="13"/>
  <c r="B1392" i="13" s="1"/>
  <c r="D1393" i="13"/>
  <c r="B1393" i="13" s="1"/>
  <c r="D1394" i="13"/>
  <c r="D1395" i="13"/>
  <c r="B1395" i="13" s="1"/>
  <c r="D1397" i="13"/>
  <c r="D1398" i="13"/>
  <c r="B1398" i="13" s="1"/>
  <c r="D1399" i="13"/>
  <c r="B1399" i="13" s="1"/>
  <c r="D1400" i="13"/>
  <c r="B1400" i="13" s="1"/>
  <c r="D1401" i="13"/>
  <c r="B1401" i="13" s="1"/>
  <c r="D1402" i="13"/>
  <c r="D1403" i="13"/>
  <c r="B1403" i="13" s="1"/>
  <c r="C1403" i="13" s="1"/>
  <c r="D1404" i="13"/>
  <c r="B1404" i="13" s="1"/>
  <c r="C1404" i="13" s="1"/>
  <c r="D1405" i="13"/>
  <c r="B1405" i="13" s="1"/>
  <c r="C1405" i="13" s="1"/>
  <c r="D1406" i="13"/>
  <c r="B1406" i="13" s="1"/>
  <c r="C1406" i="13" s="1"/>
  <c r="D1407" i="13"/>
  <c r="D1408" i="13"/>
  <c r="B1408" i="13" s="1"/>
  <c r="D1410" i="13"/>
  <c r="B1410" i="13" s="1"/>
  <c r="D1355" i="13"/>
  <c r="B1355" i="13" s="1"/>
  <c r="D1352" i="13"/>
  <c r="B1352" i="13" s="1"/>
  <c r="D1334" i="13"/>
  <c r="B1334" i="13" s="1"/>
  <c r="D1335" i="13"/>
  <c r="D1336" i="13"/>
  <c r="D1337" i="13"/>
  <c r="B1337" i="13" s="1"/>
  <c r="D1339" i="13"/>
  <c r="B1339" i="13" s="1"/>
  <c r="C1339" i="13" s="1"/>
  <c r="D1340" i="13"/>
  <c r="B1340" i="13" s="1"/>
  <c r="C1340" i="13" s="1"/>
  <c r="D1341" i="13"/>
  <c r="B1341" i="13" s="1"/>
  <c r="C1341" i="13" s="1"/>
  <c r="D1342" i="13"/>
  <c r="B1342" i="13" s="1"/>
  <c r="D1343" i="13"/>
  <c r="B1343" i="13" s="1"/>
  <c r="D1345" i="13"/>
  <c r="B1345" i="13" s="1"/>
  <c r="D1347" i="13"/>
  <c r="B1347" i="13" s="1"/>
  <c r="D1348" i="13"/>
  <c r="D1349" i="13"/>
  <c r="B1349" i="13" s="1"/>
  <c r="D1333" i="13"/>
  <c r="B1333" i="13" s="1"/>
  <c r="D1330" i="13"/>
  <c r="B1330" i="13" s="1"/>
  <c r="D1329" i="13"/>
  <c r="B1329" i="13" s="1"/>
  <c r="D1319" i="13"/>
  <c r="B1319" i="13" s="1"/>
  <c r="D1321" i="13"/>
  <c r="B1321" i="13" s="1"/>
  <c r="D1322" i="13"/>
  <c r="D1323" i="13"/>
  <c r="D1324" i="13"/>
  <c r="D1325" i="13"/>
  <c r="B1325" i="13" s="1"/>
  <c r="C1325" i="13" s="1"/>
  <c r="D1326" i="13"/>
  <c r="B1326" i="13" s="1"/>
  <c r="C1326" i="13" s="1"/>
  <c r="D1318" i="13"/>
  <c r="D1264" i="13"/>
  <c r="B1264" i="13" s="1"/>
  <c r="C1264" i="13" s="1"/>
  <c r="D1265" i="13"/>
  <c r="B1265" i="13" s="1"/>
  <c r="C1265" i="13" s="1"/>
  <c r="D1266" i="13"/>
  <c r="B1266" i="13" s="1"/>
  <c r="C1266" i="13" s="1"/>
  <c r="D1267" i="13"/>
  <c r="D1268" i="13"/>
  <c r="B1268" i="13" s="1"/>
  <c r="D1270" i="13"/>
  <c r="B1270" i="13" s="1"/>
  <c r="D1272" i="13"/>
  <c r="B1272" i="13" s="1"/>
  <c r="C1272" i="13" s="1"/>
  <c r="D1273" i="13"/>
  <c r="B1273" i="13" s="1"/>
  <c r="C1273" i="13" s="1"/>
  <c r="D1274" i="13"/>
  <c r="B1274" i="13" s="1"/>
  <c r="C1274" i="13" s="1"/>
  <c r="D1275" i="13"/>
  <c r="B1275" i="13" s="1"/>
  <c r="C1275" i="13" s="1"/>
  <c r="D1276" i="13"/>
  <c r="B1276" i="13" s="1"/>
  <c r="C1276" i="13" s="1"/>
  <c r="D1277" i="13"/>
  <c r="B1277" i="13" s="1"/>
  <c r="C1277" i="13" s="1"/>
  <c r="D1278" i="13"/>
  <c r="B1278" i="13" s="1"/>
  <c r="C1278" i="13" s="1"/>
  <c r="D1279" i="13"/>
  <c r="B1279" i="13" s="1"/>
  <c r="C1279" i="13" s="1"/>
  <c r="D1280" i="13"/>
  <c r="B1280" i="13" s="1"/>
  <c r="C1280" i="13" s="1"/>
  <c r="D1281" i="13"/>
  <c r="B1281" i="13" s="1"/>
  <c r="C1281" i="13" s="1"/>
  <c r="D1282" i="13"/>
  <c r="B1282" i="13" s="1"/>
  <c r="C1282" i="13" s="1"/>
  <c r="D1283" i="13"/>
  <c r="D1284" i="13"/>
  <c r="B1284" i="13" s="1"/>
  <c r="D1285" i="13"/>
  <c r="B1285" i="13" s="1"/>
  <c r="D1287" i="13"/>
  <c r="B1287" i="13" s="1"/>
  <c r="C1287" i="13" s="1"/>
  <c r="D1288" i="13"/>
  <c r="B1288" i="13" s="1"/>
  <c r="C1288" i="13" s="1"/>
  <c r="D1289" i="13"/>
  <c r="B1289" i="13" s="1"/>
  <c r="C1289" i="13" s="1"/>
  <c r="D1290" i="13"/>
  <c r="B1290" i="13" s="1"/>
  <c r="C1290" i="13" s="1"/>
  <c r="D1291" i="13"/>
  <c r="B1291" i="13" s="1"/>
  <c r="C1291" i="13" s="1"/>
  <c r="D1292" i="13"/>
  <c r="B1292" i="13" s="1"/>
  <c r="D1293" i="13"/>
  <c r="B1293" i="13" s="1"/>
  <c r="C1293" i="13" s="1"/>
  <c r="D1294" i="13"/>
  <c r="B1294" i="13" s="1"/>
  <c r="D1295" i="13"/>
  <c r="B1295" i="13" s="1"/>
  <c r="D1297" i="13"/>
  <c r="B1297" i="13" s="1"/>
  <c r="C1297" i="13" s="1"/>
  <c r="D1298" i="13"/>
  <c r="B1298" i="13" s="1"/>
  <c r="C1298" i="13" s="1"/>
  <c r="D1299" i="13"/>
  <c r="B1299" i="13" s="1"/>
  <c r="C1299" i="13" s="1"/>
  <c r="D1300" i="13"/>
  <c r="B1300" i="13" s="1"/>
  <c r="C1300" i="13" s="1"/>
  <c r="D1301" i="13"/>
  <c r="D1302" i="13"/>
  <c r="D1303" i="13"/>
  <c r="B1303" i="13" s="1"/>
  <c r="C1303" i="13" s="1"/>
  <c r="D1304" i="13"/>
  <c r="B1304" i="13" s="1"/>
  <c r="C1304" i="13" s="1"/>
  <c r="D1305" i="13"/>
  <c r="B1305" i="13" s="1"/>
  <c r="C1305" i="13" s="1"/>
  <c r="D1306" i="13"/>
  <c r="B1306" i="13" s="1"/>
  <c r="C1306" i="13" s="1"/>
  <c r="D1307" i="13"/>
  <c r="D1308" i="13"/>
  <c r="D1309" i="13"/>
  <c r="B1309" i="13" s="1"/>
  <c r="C1309" i="13" s="1"/>
  <c r="D1310" i="13"/>
  <c r="B1310" i="13" s="1"/>
  <c r="C1310" i="13" s="1"/>
  <c r="D1311" i="13"/>
  <c r="D1312" i="13"/>
  <c r="B1312" i="13" s="1"/>
  <c r="C1312" i="13" s="1"/>
  <c r="D1313" i="13"/>
  <c r="B1313" i="13" s="1"/>
  <c r="C1313" i="13" s="1"/>
  <c r="D1263" i="13"/>
  <c r="D1177" i="13"/>
  <c r="B1177" i="13" s="1"/>
  <c r="C1177" i="13" s="1"/>
  <c r="D1178" i="13"/>
  <c r="B1178" i="13" s="1"/>
  <c r="C1178" i="13" s="1"/>
  <c r="D1179" i="13"/>
  <c r="B1179" i="13" s="1"/>
  <c r="C1179" i="13" s="1"/>
  <c r="D1180" i="13"/>
  <c r="B1180" i="13" s="1"/>
  <c r="C1180" i="13" s="1"/>
  <c r="D1181" i="13"/>
  <c r="B1181" i="13" s="1"/>
  <c r="D1182" i="13"/>
  <c r="B1182" i="13" s="1"/>
  <c r="C1182" i="13" s="1"/>
  <c r="D1183" i="13"/>
  <c r="B1183" i="13" s="1"/>
  <c r="C1183" i="13" s="1"/>
  <c r="D1184" i="13"/>
  <c r="B1184" i="13" s="1"/>
  <c r="C1184" i="13" s="1"/>
  <c r="D1185" i="13"/>
  <c r="B1185" i="13" s="1"/>
  <c r="C1185" i="13" s="1"/>
  <c r="D1186" i="13"/>
  <c r="B1186" i="13" s="1"/>
  <c r="C1186" i="13" s="1"/>
  <c r="D1187" i="13"/>
  <c r="D1188" i="13"/>
  <c r="B1188" i="13" s="1"/>
  <c r="C1188" i="13" s="1"/>
  <c r="D1189" i="13"/>
  <c r="B1189" i="13" s="1"/>
  <c r="C1189" i="13" s="1"/>
  <c r="D1190" i="13"/>
  <c r="B1190" i="13" s="1"/>
  <c r="C1190" i="13" s="1"/>
  <c r="D1191" i="13"/>
  <c r="B1191" i="13" s="1"/>
  <c r="C1191" i="13" s="1"/>
  <c r="D1192" i="13"/>
  <c r="B1192" i="13" s="1"/>
  <c r="C1192" i="13" s="1"/>
  <c r="D1193" i="13"/>
  <c r="B1193" i="13" s="1"/>
  <c r="C1193" i="13" s="1"/>
  <c r="D1194" i="13"/>
  <c r="B1194" i="13" s="1"/>
  <c r="C1194" i="13" s="1"/>
  <c r="D1195" i="13"/>
  <c r="B1195" i="13" s="1"/>
  <c r="C1195" i="13" s="1"/>
  <c r="D1196" i="13"/>
  <c r="B1196" i="13" s="1"/>
  <c r="C1196" i="13" s="1"/>
  <c r="D1197" i="13"/>
  <c r="B1197" i="13" s="1"/>
  <c r="C1197" i="13" s="1"/>
  <c r="D1198" i="13"/>
  <c r="B1198" i="13" s="1"/>
  <c r="C1198" i="13" s="1"/>
  <c r="D1199" i="13"/>
  <c r="B1199" i="13" s="1"/>
  <c r="C1199" i="13" s="1"/>
  <c r="D1200" i="13"/>
  <c r="B1200" i="13" s="1"/>
  <c r="C1200" i="13" s="1"/>
  <c r="D1201" i="13"/>
  <c r="B1201" i="13" s="1"/>
  <c r="C1201" i="13" s="1"/>
  <c r="D1202" i="13"/>
  <c r="B1202" i="13" s="1"/>
  <c r="C1202" i="13" s="1"/>
  <c r="D1203" i="13"/>
  <c r="B1203" i="13" s="1"/>
  <c r="C1203" i="13" s="1"/>
  <c r="D1204" i="13"/>
  <c r="B1204" i="13" s="1"/>
  <c r="C1204" i="13" s="1"/>
  <c r="D1205" i="13"/>
  <c r="B1205" i="13" s="1"/>
  <c r="C1205" i="13" s="1"/>
  <c r="D1206" i="13"/>
  <c r="B1206" i="13" s="1"/>
  <c r="C1206" i="13" s="1"/>
  <c r="D1207" i="13"/>
  <c r="B1207" i="13" s="1"/>
  <c r="C1207" i="13" s="1"/>
  <c r="D1208" i="13"/>
  <c r="B1208" i="13" s="1"/>
  <c r="C1208" i="13" s="1"/>
  <c r="D1209" i="13"/>
  <c r="B1209" i="13" s="1"/>
  <c r="C1209" i="13" s="1"/>
  <c r="D1210" i="13"/>
  <c r="B1210" i="13" s="1"/>
  <c r="C1210" i="13" s="1"/>
  <c r="D1211" i="13"/>
  <c r="B1211" i="13" s="1"/>
  <c r="C1211" i="13" s="1"/>
  <c r="D1212" i="13"/>
  <c r="B1212" i="13" s="1"/>
  <c r="C1212" i="13" s="1"/>
  <c r="D1213" i="13"/>
  <c r="B1213" i="13" s="1"/>
  <c r="C1213" i="13" s="1"/>
  <c r="D1214" i="13"/>
  <c r="B1214" i="13" s="1"/>
  <c r="C1214" i="13" s="1"/>
  <c r="D1215" i="13"/>
  <c r="B1215" i="13" s="1"/>
  <c r="C1215" i="13" s="1"/>
  <c r="D1216" i="13"/>
  <c r="B1216" i="13" s="1"/>
  <c r="C1216" i="13" s="1"/>
  <c r="D1217" i="13"/>
  <c r="B1217" i="13" s="1"/>
  <c r="C1217" i="13" s="1"/>
  <c r="D1218" i="13"/>
  <c r="B1218" i="13" s="1"/>
  <c r="C1218" i="13" s="1"/>
  <c r="D1219" i="13"/>
  <c r="B1219" i="13" s="1"/>
  <c r="C1219" i="13" s="1"/>
  <c r="D1220" i="13"/>
  <c r="B1220" i="13" s="1"/>
  <c r="C1220" i="13" s="1"/>
  <c r="D1221" i="13"/>
  <c r="B1221" i="13" s="1"/>
  <c r="C1221" i="13" s="1"/>
  <c r="D1222" i="13"/>
  <c r="B1222" i="13" s="1"/>
  <c r="C1222" i="13" s="1"/>
  <c r="D1223" i="13"/>
  <c r="B1223" i="13" s="1"/>
  <c r="C1223" i="13" s="1"/>
  <c r="D1224" i="13"/>
  <c r="B1224" i="13" s="1"/>
  <c r="C1224" i="13" s="1"/>
  <c r="D1225" i="13"/>
  <c r="D1226" i="13"/>
  <c r="B1226" i="13" s="1"/>
  <c r="C1226" i="13" s="1"/>
  <c r="D1227" i="13"/>
  <c r="B1227" i="13" s="1"/>
  <c r="C1227" i="13" s="1"/>
  <c r="D1228" i="13"/>
  <c r="B1228" i="13" s="1"/>
  <c r="C1228" i="13" s="1"/>
  <c r="D1229" i="13"/>
  <c r="B1229" i="13" s="1"/>
  <c r="C1229" i="13" s="1"/>
  <c r="D1230" i="13"/>
  <c r="B1230" i="13" s="1"/>
  <c r="C1230" i="13" s="1"/>
  <c r="D1231" i="13"/>
  <c r="B1231" i="13" s="1"/>
  <c r="C1231" i="13" s="1"/>
  <c r="D1232" i="13"/>
  <c r="B1232" i="13" s="1"/>
  <c r="C1232" i="13" s="1"/>
  <c r="D1233" i="13"/>
  <c r="B1233" i="13" s="1"/>
  <c r="C1233" i="13" s="1"/>
  <c r="D1234" i="13"/>
  <c r="B1234" i="13" s="1"/>
  <c r="C1234" i="13" s="1"/>
  <c r="D1235" i="13"/>
  <c r="B1235" i="13" s="1"/>
  <c r="C1235" i="13" s="1"/>
  <c r="D1236" i="13"/>
  <c r="B1236" i="13" s="1"/>
  <c r="C1236" i="13" s="1"/>
  <c r="D1237" i="13"/>
  <c r="B1237" i="13" s="1"/>
  <c r="C1237" i="13" s="1"/>
  <c r="D1239" i="13"/>
  <c r="B1239" i="13" s="1"/>
  <c r="D1240" i="13"/>
  <c r="D1241" i="13"/>
  <c r="B1241" i="13" s="1"/>
  <c r="C1241" i="13" s="1"/>
  <c r="D1242" i="13"/>
  <c r="B1242" i="13" s="1"/>
  <c r="C1242" i="13" s="1"/>
  <c r="D1243" i="13"/>
  <c r="B1243" i="13" s="1"/>
  <c r="C1243" i="13" s="1"/>
  <c r="D1244" i="13"/>
  <c r="B1244" i="13" s="1"/>
  <c r="C1244" i="13" s="1"/>
  <c r="D1245" i="13"/>
  <c r="B1245" i="13" s="1"/>
  <c r="C1245" i="13" s="1"/>
  <c r="D1246" i="13"/>
  <c r="B1246" i="13" s="1"/>
  <c r="D1247" i="13"/>
  <c r="B1247" i="13" s="1"/>
  <c r="C1247" i="13" s="1"/>
  <c r="D1248" i="13"/>
  <c r="B1248" i="13" s="1"/>
  <c r="C1248" i="13" s="1"/>
  <c r="D1249" i="13"/>
  <c r="B1249" i="13" s="1"/>
  <c r="C1249" i="13" s="1"/>
  <c r="D1250" i="13"/>
  <c r="B1250" i="13" s="1"/>
  <c r="C1250" i="13" s="1"/>
  <c r="D1251" i="13"/>
  <c r="B1251" i="13" s="1"/>
  <c r="C1251" i="13" s="1"/>
  <c r="D1252" i="13"/>
  <c r="B1252" i="13" s="1"/>
  <c r="C1252" i="13" s="1"/>
  <c r="D1253" i="13"/>
  <c r="B1253" i="13" s="1"/>
  <c r="C1253" i="13" s="1"/>
  <c r="D1254" i="13"/>
  <c r="B1254" i="13" s="1"/>
  <c r="C1254" i="13" s="1"/>
  <c r="D1255" i="13"/>
  <c r="B1255" i="13" s="1"/>
  <c r="C1255" i="13" s="1"/>
  <c r="D1256" i="13"/>
  <c r="D1257" i="13"/>
  <c r="B1257" i="13" s="1"/>
  <c r="C1257" i="13" s="1"/>
  <c r="D1258" i="13"/>
  <c r="B1258" i="13" s="1"/>
  <c r="C1258" i="13" s="1"/>
  <c r="D1259" i="13"/>
  <c r="D1260" i="13"/>
  <c r="B1260" i="13" s="1"/>
  <c r="D1176" i="13"/>
  <c r="D755" i="13"/>
  <c r="B755" i="13" s="1"/>
  <c r="D757" i="13"/>
  <c r="B757" i="13" s="1"/>
  <c r="C757" i="13" s="1"/>
  <c r="D758" i="13"/>
  <c r="B758" i="13" s="1"/>
  <c r="C758" i="13" s="1"/>
  <c r="D759" i="13"/>
  <c r="B759" i="13" s="1"/>
  <c r="C759" i="13" s="1"/>
  <c r="D760" i="13"/>
  <c r="B760" i="13" s="1"/>
  <c r="C760" i="13" s="1"/>
  <c r="D761" i="13"/>
  <c r="B761" i="13" s="1"/>
  <c r="C761" i="13" s="1"/>
  <c r="D763" i="13"/>
  <c r="B763" i="13" s="1"/>
  <c r="D765" i="13"/>
  <c r="D766" i="13"/>
  <c r="B766" i="13" s="1"/>
  <c r="D767" i="13"/>
  <c r="D769" i="13"/>
  <c r="D770" i="13"/>
  <c r="B770" i="13" s="1"/>
  <c r="D771" i="13"/>
  <c r="B771" i="13" s="1"/>
  <c r="D774" i="13"/>
  <c r="B774" i="13" s="1"/>
  <c r="D775" i="13"/>
  <c r="D776" i="13"/>
  <c r="B776" i="13" s="1"/>
  <c r="D777" i="13"/>
  <c r="B777" i="13" s="1"/>
  <c r="D778" i="13"/>
  <c r="B778" i="13" s="1"/>
  <c r="D780" i="13"/>
  <c r="B780" i="13" s="1"/>
  <c r="D782" i="13"/>
  <c r="D783" i="13"/>
  <c r="B783" i="13" s="1"/>
  <c r="D785" i="13"/>
  <c r="B785" i="13" s="1"/>
  <c r="C785" i="13" s="1"/>
  <c r="D786" i="13"/>
  <c r="B786" i="13" s="1"/>
  <c r="C786" i="13" s="1"/>
  <c r="D787" i="13"/>
  <c r="B787" i="13" s="1"/>
  <c r="C787" i="13" s="1"/>
  <c r="D788" i="13"/>
  <c r="D789" i="13"/>
  <c r="B789" i="13" s="1"/>
  <c r="C789" i="13" s="1"/>
  <c r="D790" i="13"/>
  <c r="B790" i="13" s="1"/>
  <c r="C790" i="13" s="1"/>
  <c r="D791" i="13"/>
  <c r="B791" i="13" s="1"/>
  <c r="C791" i="13" s="1"/>
  <c r="D793" i="13"/>
  <c r="D795" i="13"/>
  <c r="D796" i="13"/>
  <c r="B796" i="13" s="1"/>
  <c r="D797" i="13"/>
  <c r="D798" i="13"/>
  <c r="B798" i="13" s="1"/>
  <c r="C798" i="13" s="1"/>
  <c r="D799" i="13"/>
  <c r="B799" i="13" s="1"/>
  <c r="C799" i="13" s="1"/>
  <c r="D800" i="13"/>
  <c r="B800" i="13" s="1"/>
  <c r="C800" i="13" s="1"/>
  <c r="D801" i="13"/>
  <c r="D802" i="13"/>
  <c r="B802" i="13" s="1"/>
  <c r="C802" i="13" s="1"/>
  <c r="D803" i="13"/>
  <c r="B803" i="13" s="1"/>
  <c r="C803" i="13" s="1"/>
  <c r="D804" i="13"/>
  <c r="B804" i="13" s="1"/>
  <c r="C804" i="13" s="1"/>
  <c r="D805" i="13"/>
  <c r="B805" i="13" s="1"/>
  <c r="C805" i="13" s="1"/>
  <c r="D806" i="13"/>
  <c r="B806" i="13" s="1"/>
  <c r="C806" i="13" s="1"/>
  <c r="D807" i="13"/>
  <c r="D809" i="13"/>
  <c r="B809" i="13" s="1"/>
  <c r="C809" i="13" s="1"/>
  <c r="D810" i="13"/>
  <c r="B810" i="13" s="1"/>
  <c r="C810" i="13" s="1"/>
  <c r="D811" i="13"/>
  <c r="B811" i="13" s="1"/>
  <c r="C811" i="13" s="1"/>
  <c r="D812" i="13"/>
  <c r="B812" i="13" s="1"/>
  <c r="C812" i="13" s="1"/>
  <c r="D813" i="13"/>
  <c r="B813" i="13" s="1"/>
  <c r="C813" i="13" s="1"/>
  <c r="D814" i="13"/>
  <c r="D815" i="13"/>
  <c r="D819" i="13"/>
  <c r="B819" i="13" s="1"/>
  <c r="C819" i="13" s="1"/>
  <c r="D820" i="13"/>
  <c r="B820" i="13" s="1"/>
  <c r="C820" i="13" s="1"/>
  <c r="D822" i="13"/>
  <c r="D824" i="13"/>
  <c r="D825" i="13"/>
  <c r="B825" i="13" s="1"/>
  <c r="C825" i="13" s="1"/>
  <c r="D826" i="13"/>
  <c r="B826" i="13" s="1"/>
  <c r="C826" i="13" s="1"/>
  <c r="D827" i="13"/>
  <c r="B827" i="13" s="1"/>
  <c r="C827" i="13" s="1"/>
  <c r="D828" i="13"/>
  <c r="B828" i="13" s="1"/>
  <c r="C828" i="13" s="1"/>
  <c r="D829" i="13"/>
  <c r="B829" i="13" s="1"/>
  <c r="C829" i="13" s="1"/>
  <c r="D830" i="13"/>
  <c r="B830" i="13" s="1"/>
  <c r="C830" i="13" s="1"/>
  <c r="D831" i="13"/>
  <c r="B831" i="13" s="1"/>
  <c r="C831" i="13" s="1"/>
  <c r="D832" i="13"/>
  <c r="B832" i="13" s="1"/>
  <c r="C832" i="13" s="1"/>
  <c r="D833" i="13"/>
  <c r="B833" i="13" s="1"/>
  <c r="C833" i="13" s="1"/>
  <c r="D834" i="13"/>
  <c r="B834" i="13" s="1"/>
  <c r="C834" i="13" s="1"/>
  <c r="D835" i="13"/>
  <c r="B835" i="13" s="1"/>
  <c r="C835" i="13" s="1"/>
  <c r="D836" i="13"/>
  <c r="B836" i="13" s="1"/>
  <c r="C836" i="13" s="1"/>
  <c r="D837" i="13"/>
  <c r="D838" i="13"/>
  <c r="B838" i="13" s="1"/>
  <c r="C838" i="13" s="1"/>
  <c r="D839" i="13"/>
  <c r="B839" i="13" s="1"/>
  <c r="C839" i="13" s="1"/>
  <c r="D841" i="13"/>
  <c r="B841" i="13" s="1"/>
  <c r="C841" i="13" s="1"/>
  <c r="D842" i="13"/>
  <c r="B842" i="13" s="1"/>
  <c r="C842" i="13" s="1"/>
  <c r="D843" i="13"/>
  <c r="B843" i="13" s="1"/>
  <c r="C843" i="13" s="1"/>
  <c r="D844" i="13"/>
  <c r="B844" i="13" s="1"/>
  <c r="C844" i="13" s="1"/>
  <c r="D845" i="13"/>
  <c r="B845" i="13" s="1"/>
  <c r="C845" i="13" s="1"/>
  <c r="D846" i="13"/>
  <c r="B846" i="13" s="1"/>
  <c r="C846" i="13" s="1"/>
  <c r="D847" i="13"/>
  <c r="D848" i="13"/>
  <c r="B848" i="13" s="1"/>
  <c r="C848" i="13" s="1"/>
  <c r="D849" i="13"/>
  <c r="B849" i="13" s="1"/>
  <c r="C849" i="13" s="1"/>
  <c r="D850" i="13"/>
  <c r="B850" i="13" s="1"/>
  <c r="C850" i="13" s="1"/>
  <c r="D851" i="13"/>
  <c r="B851" i="13" s="1"/>
  <c r="C851" i="13" s="1"/>
  <c r="D852" i="13"/>
  <c r="B852" i="13" s="1"/>
  <c r="C852" i="13" s="1"/>
  <c r="D854" i="13"/>
  <c r="B854" i="13" s="1"/>
  <c r="C854" i="13" s="1"/>
  <c r="D855" i="13"/>
  <c r="B855" i="13" s="1"/>
  <c r="C855" i="13" s="1"/>
  <c r="D856" i="13"/>
  <c r="B856" i="13" s="1"/>
  <c r="C856" i="13" s="1"/>
  <c r="D857" i="13"/>
  <c r="B857" i="13" s="1"/>
  <c r="C857" i="13" s="1"/>
  <c r="D858" i="13"/>
  <c r="B858" i="13" s="1"/>
  <c r="C858" i="13" s="1"/>
  <c r="D859" i="13"/>
  <c r="D860" i="13"/>
  <c r="B860" i="13" s="1"/>
  <c r="C860" i="13" s="1"/>
  <c r="D861" i="13"/>
  <c r="B861" i="13" s="1"/>
  <c r="C861" i="13" s="1"/>
  <c r="D862" i="13"/>
  <c r="B862" i="13" s="1"/>
  <c r="C862" i="13" s="1"/>
  <c r="D863" i="13"/>
  <c r="B863" i="13" s="1"/>
  <c r="C863" i="13" s="1"/>
  <c r="D864" i="13"/>
  <c r="B864" i="13" s="1"/>
  <c r="C864" i="13" s="1"/>
  <c r="D865" i="13"/>
  <c r="B865" i="13" s="1"/>
  <c r="C865" i="13" s="1"/>
  <c r="D867" i="13"/>
  <c r="B867" i="13" s="1"/>
  <c r="C867" i="13" s="1"/>
  <c r="D868" i="13"/>
  <c r="B868" i="13" s="1"/>
  <c r="C868" i="13" s="1"/>
  <c r="D869" i="13"/>
  <c r="B869" i="13" s="1"/>
  <c r="C869" i="13" s="1"/>
  <c r="D870" i="13"/>
  <c r="B870" i="13" s="1"/>
  <c r="C870" i="13" s="1"/>
  <c r="D871" i="13"/>
  <c r="B871" i="13" s="1"/>
  <c r="C871" i="13" s="1"/>
  <c r="D872" i="13"/>
  <c r="B872" i="13" s="1"/>
  <c r="C872" i="13" s="1"/>
  <c r="D873" i="13"/>
  <c r="B873" i="13" s="1"/>
  <c r="C873" i="13" s="1"/>
  <c r="D874" i="13"/>
  <c r="B874" i="13" s="1"/>
  <c r="C874" i="13" s="1"/>
  <c r="D875" i="13"/>
  <c r="B875" i="13" s="1"/>
  <c r="C875" i="13" s="1"/>
  <c r="D876" i="13"/>
  <c r="B876" i="13" s="1"/>
  <c r="C876" i="13" s="1"/>
  <c r="D877" i="13"/>
  <c r="B877" i="13" s="1"/>
  <c r="C877" i="13" s="1"/>
  <c r="D878" i="13"/>
  <c r="B878" i="13" s="1"/>
  <c r="C878" i="13" s="1"/>
  <c r="D879" i="13"/>
  <c r="B879" i="13" s="1"/>
  <c r="C879" i="13" s="1"/>
  <c r="D880" i="13"/>
  <c r="B880" i="13" s="1"/>
  <c r="C880" i="13" s="1"/>
  <c r="D881" i="13"/>
  <c r="B881" i="13" s="1"/>
  <c r="C881" i="13" s="1"/>
  <c r="D882" i="13"/>
  <c r="B882" i="13" s="1"/>
  <c r="C882" i="13" s="1"/>
  <c r="D883" i="13"/>
  <c r="B883" i="13" s="1"/>
  <c r="C883" i="13" s="1"/>
  <c r="D884" i="13"/>
  <c r="D885" i="13"/>
  <c r="D886" i="13"/>
  <c r="B886" i="13" s="1"/>
  <c r="D887" i="13"/>
  <c r="D888" i="13"/>
  <c r="B888" i="13" s="1"/>
  <c r="D889" i="13"/>
  <c r="B889" i="13" s="1"/>
  <c r="D891" i="13"/>
  <c r="B891" i="13" s="1"/>
  <c r="D892" i="13"/>
  <c r="B892" i="13" s="1"/>
  <c r="D894" i="13"/>
  <c r="B894" i="13" s="1"/>
  <c r="C894" i="13" s="1"/>
  <c r="D895" i="13"/>
  <c r="B895" i="13" s="1"/>
  <c r="C895" i="13" s="1"/>
  <c r="D896" i="13"/>
  <c r="B896" i="13" s="1"/>
  <c r="C896" i="13" s="1"/>
  <c r="D897" i="13"/>
  <c r="B897" i="13" s="1"/>
  <c r="C897" i="13" s="1"/>
  <c r="D898" i="13"/>
  <c r="B898" i="13" s="1"/>
  <c r="C898" i="13" s="1"/>
  <c r="D899" i="13"/>
  <c r="B899" i="13" s="1"/>
  <c r="C899" i="13" s="1"/>
  <c r="D900" i="13"/>
  <c r="B900" i="13" s="1"/>
  <c r="C900" i="13" s="1"/>
  <c r="D902" i="13"/>
  <c r="B902" i="13" s="1"/>
  <c r="C902" i="13" s="1"/>
  <c r="D903" i="13"/>
  <c r="B903" i="13" s="1"/>
  <c r="C903" i="13" s="1"/>
  <c r="D904" i="13"/>
  <c r="B904" i="13" s="1"/>
  <c r="C904" i="13" s="1"/>
  <c r="D905" i="13"/>
  <c r="B905" i="13" s="1"/>
  <c r="C905" i="13" s="1"/>
  <c r="D906" i="13"/>
  <c r="B906" i="13" s="1"/>
  <c r="C906" i="13" s="1"/>
  <c r="D907" i="13"/>
  <c r="D908" i="13"/>
  <c r="B908" i="13" s="1"/>
  <c r="C908" i="13" s="1"/>
  <c r="D909" i="13"/>
  <c r="B909" i="13" s="1"/>
  <c r="C909" i="13" s="1"/>
  <c r="D910" i="13"/>
  <c r="B910" i="13" s="1"/>
  <c r="C910" i="13" s="1"/>
  <c r="D911" i="13"/>
  <c r="B911" i="13" s="1"/>
  <c r="C911" i="13" s="1"/>
  <c r="D912" i="13"/>
  <c r="B912" i="13" s="1"/>
  <c r="C912" i="13" s="1"/>
  <c r="D913" i="13"/>
  <c r="B913" i="13" s="1"/>
  <c r="C913" i="13" s="1"/>
  <c r="D914" i="13"/>
  <c r="B914" i="13" s="1"/>
  <c r="C914" i="13" s="1"/>
  <c r="D915" i="13"/>
  <c r="B915" i="13" s="1"/>
  <c r="C915" i="13" s="1"/>
  <c r="D916" i="13"/>
  <c r="B916" i="13" s="1"/>
  <c r="C916" i="13" s="1"/>
  <c r="D917" i="13"/>
  <c r="B917" i="13" s="1"/>
  <c r="C917" i="13" s="1"/>
  <c r="D918" i="13"/>
  <c r="B918" i="13" s="1"/>
  <c r="C918" i="13" s="1"/>
  <c r="D919" i="13"/>
  <c r="B919" i="13" s="1"/>
  <c r="C919" i="13" s="1"/>
  <c r="D920" i="13"/>
  <c r="B920" i="13" s="1"/>
  <c r="C920" i="13" s="1"/>
  <c r="D921" i="13"/>
  <c r="B921" i="13" s="1"/>
  <c r="C921" i="13" s="1"/>
  <c r="D922" i="13"/>
  <c r="B922" i="13" s="1"/>
  <c r="C922" i="13" s="1"/>
  <c r="D923" i="13"/>
  <c r="B923" i="13" s="1"/>
  <c r="C923" i="13" s="1"/>
  <c r="D924" i="13"/>
  <c r="B924" i="13" s="1"/>
  <c r="D925" i="13"/>
  <c r="B925" i="13" s="1"/>
  <c r="C925" i="13" s="1"/>
  <c r="D926" i="13"/>
  <c r="D928" i="13"/>
  <c r="D929" i="13"/>
  <c r="D930" i="13"/>
  <c r="B930" i="13" s="1"/>
  <c r="C930" i="13" s="1"/>
  <c r="D931" i="13"/>
  <c r="B931" i="13" s="1"/>
  <c r="C931" i="13" s="1"/>
  <c r="D932" i="13"/>
  <c r="B932" i="13" s="1"/>
  <c r="C932" i="13" s="1"/>
  <c r="D933" i="13"/>
  <c r="B933" i="13" s="1"/>
  <c r="D934" i="13"/>
  <c r="B934" i="13" s="1"/>
  <c r="C934" i="13" s="1"/>
  <c r="D935" i="13"/>
  <c r="B935" i="13" s="1"/>
  <c r="C935" i="13" s="1"/>
  <c r="D936" i="13"/>
  <c r="B936" i="13" s="1"/>
  <c r="C936" i="13" s="1"/>
  <c r="D937" i="13"/>
  <c r="B937" i="13" s="1"/>
  <c r="C937" i="13" s="1"/>
  <c r="D938" i="13"/>
  <c r="D941" i="13"/>
  <c r="B941" i="13" s="1"/>
  <c r="C941" i="13" s="1"/>
  <c r="D942" i="13"/>
  <c r="B942" i="13" s="1"/>
  <c r="C942" i="13" s="1"/>
  <c r="D943" i="13"/>
  <c r="B943" i="13" s="1"/>
  <c r="C943" i="13" s="1"/>
  <c r="D944" i="13"/>
  <c r="B944" i="13" s="1"/>
  <c r="C944" i="13" s="1"/>
  <c r="D945" i="13"/>
  <c r="B945" i="13" s="1"/>
  <c r="C945" i="13" s="1"/>
  <c r="D947" i="13"/>
  <c r="B947" i="13" s="1"/>
  <c r="C947" i="13" s="1"/>
  <c r="D948" i="13"/>
  <c r="B948" i="13" s="1"/>
  <c r="C948" i="13" s="1"/>
  <c r="D949" i="13"/>
  <c r="D950" i="13"/>
  <c r="B950" i="13" s="1"/>
  <c r="C950" i="13" s="1"/>
  <c r="D951" i="13"/>
  <c r="B951" i="13" s="1"/>
  <c r="C951" i="13" s="1"/>
  <c r="D952" i="13"/>
  <c r="B952" i="13" s="1"/>
  <c r="C952" i="13" s="1"/>
  <c r="D953" i="13"/>
  <c r="B953" i="13" s="1"/>
  <c r="C953" i="13" s="1"/>
  <c r="D954" i="13"/>
  <c r="B954" i="13" s="1"/>
  <c r="C954" i="13" s="1"/>
  <c r="D955" i="13"/>
  <c r="B955" i="13" s="1"/>
  <c r="C955" i="13" s="1"/>
  <c r="D956" i="13"/>
  <c r="B956" i="13" s="1"/>
  <c r="C956" i="13" s="1"/>
  <c r="D957" i="13"/>
  <c r="B957" i="13" s="1"/>
  <c r="C957" i="13" s="1"/>
  <c r="D958" i="13"/>
  <c r="B958" i="13" s="1"/>
  <c r="C958" i="13" s="1"/>
  <c r="D959" i="13"/>
  <c r="B959" i="13" s="1"/>
  <c r="C959" i="13" s="1"/>
  <c r="D960" i="13"/>
  <c r="B960" i="13" s="1"/>
  <c r="C960" i="13" s="1"/>
  <c r="D961" i="13"/>
  <c r="B961" i="13" s="1"/>
  <c r="C961" i="13" s="1"/>
  <c r="D962" i="13"/>
  <c r="B962" i="13" s="1"/>
  <c r="C962" i="13" s="1"/>
  <c r="D963" i="13"/>
  <c r="B963" i="13" s="1"/>
  <c r="C963" i="13" s="1"/>
  <c r="D964" i="13"/>
  <c r="B964" i="13" s="1"/>
  <c r="C964" i="13" s="1"/>
  <c r="D965" i="13"/>
  <c r="B965" i="13" s="1"/>
  <c r="C965" i="13" s="1"/>
  <c r="D966" i="13"/>
  <c r="B966" i="13" s="1"/>
  <c r="C966" i="13" s="1"/>
  <c r="D967" i="13"/>
  <c r="B967" i="13" s="1"/>
  <c r="C967" i="13" s="1"/>
  <c r="D968" i="13"/>
  <c r="B968" i="13" s="1"/>
  <c r="C968" i="13" s="1"/>
  <c r="D969" i="13"/>
  <c r="B969" i="13" s="1"/>
  <c r="D971" i="13"/>
  <c r="B971" i="13" s="1"/>
  <c r="C971" i="13" s="1"/>
  <c r="D972" i="13"/>
  <c r="B972" i="13" s="1"/>
  <c r="C972" i="13" s="1"/>
  <c r="D973" i="13"/>
  <c r="B973" i="13" s="1"/>
  <c r="C973" i="13" s="1"/>
  <c r="D974" i="13"/>
  <c r="B974" i="13" s="1"/>
  <c r="C974" i="13" s="1"/>
  <c r="D975" i="13"/>
  <c r="D976" i="13"/>
  <c r="D977" i="13"/>
  <c r="B977" i="13" s="1"/>
  <c r="C977" i="13" s="1"/>
  <c r="D978" i="13"/>
  <c r="B978" i="13" s="1"/>
  <c r="C978" i="13" s="1"/>
  <c r="D979" i="13"/>
  <c r="B979" i="13" s="1"/>
  <c r="D980" i="13"/>
  <c r="B980" i="13" s="1"/>
  <c r="C980" i="13" s="1"/>
  <c r="D981" i="13"/>
  <c r="B981" i="13" s="1"/>
  <c r="C981" i="13" s="1"/>
  <c r="D982" i="13"/>
  <c r="D983" i="13"/>
  <c r="B983" i="13" s="1"/>
  <c r="D984" i="13"/>
  <c r="D986" i="13"/>
  <c r="B986" i="13" s="1"/>
  <c r="C986" i="13" s="1"/>
  <c r="D987" i="13"/>
  <c r="B987" i="13" s="1"/>
  <c r="C987" i="13" s="1"/>
  <c r="D988" i="13"/>
  <c r="B988" i="13" s="1"/>
  <c r="C988" i="13" s="1"/>
  <c r="D989" i="13"/>
  <c r="B989" i="13" s="1"/>
  <c r="C989" i="13" s="1"/>
  <c r="D990" i="13"/>
  <c r="D991" i="13"/>
  <c r="B991" i="13" s="1"/>
  <c r="C991" i="13" s="1"/>
  <c r="D992" i="13"/>
  <c r="B992" i="13" s="1"/>
  <c r="C992" i="13" s="1"/>
  <c r="D993" i="13"/>
  <c r="B993" i="13" s="1"/>
  <c r="C993" i="13" s="1"/>
  <c r="D994" i="13"/>
  <c r="B994" i="13" s="1"/>
  <c r="C994" i="13" s="1"/>
  <c r="D995" i="13"/>
  <c r="B995" i="13" s="1"/>
  <c r="C995" i="13" s="1"/>
  <c r="D996" i="13"/>
  <c r="B996" i="13" s="1"/>
  <c r="C996" i="13" s="1"/>
  <c r="D997" i="13"/>
  <c r="B997" i="13" s="1"/>
  <c r="C997" i="13" s="1"/>
  <c r="D998" i="13"/>
  <c r="B998" i="13" s="1"/>
  <c r="C998" i="13" s="1"/>
  <c r="D999" i="13"/>
  <c r="B999" i="13" s="1"/>
  <c r="C999" i="13" s="1"/>
  <c r="D1000" i="13"/>
  <c r="B1000" i="13" s="1"/>
  <c r="C1000" i="13" s="1"/>
  <c r="D1001" i="13"/>
  <c r="B1001" i="13" s="1"/>
  <c r="C1001" i="13" s="1"/>
  <c r="D1002" i="13"/>
  <c r="D1005" i="13"/>
  <c r="B1005" i="13" s="1"/>
  <c r="D1006" i="13"/>
  <c r="D1007" i="13"/>
  <c r="B1007" i="13" s="1"/>
  <c r="D1009" i="13"/>
  <c r="B1009" i="13" s="1"/>
  <c r="D1010" i="13"/>
  <c r="B1010" i="13" s="1"/>
  <c r="C1010" i="13" s="1"/>
  <c r="D1011" i="13"/>
  <c r="B1011" i="13" s="1"/>
  <c r="C1011" i="13" s="1"/>
  <c r="D1012" i="13"/>
  <c r="B1012" i="13" s="1"/>
  <c r="C1012" i="13" s="1"/>
  <c r="D1013" i="13"/>
  <c r="B1013" i="13" s="1"/>
  <c r="C1013" i="13" s="1"/>
  <c r="D1014" i="13"/>
  <c r="B1014" i="13" s="1"/>
  <c r="C1014" i="13" s="1"/>
  <c r="D1015" i="13"/>
  <c r="B1015" i="13" s="1"/>
  <c r="C1015" i="13" s="1"/>
  <c r="D1016" i="13"/>
  <c r="B1016" i="13" s="1"/>
  <c r="C1016" i="13" s="1"/>
  <c r="D1017" i="13"/>
  <c r="B1017" i="13" s="1"/>
  <c r="C1017" i="13" s="1"/>
  <c r="D1018" i="13"/>
  <c r="B1018" i="13" s="1"/>
  <c r="C1018" i="13" s="1"/>
  <c r="D1020" i="13"/>
  <c r="D1021" i="13"/>
  <c r="D1022" i="13"/>
  <c r="B1022" i="13" s="1"/>
  <c r="C1022" i="13" s="1"/>
  <c r="D1023" i="13"/>
  <c r="B1023" i="13" s="1"/>
  <c r="C1023" i="13" s="1"/>
  <c r="D1024" i="13"/>
  <c r="B1024" i="13" s="1"/>
  <c r="C1024" i="13" s="1"/>
  <c r="D1025" i="13"/>
  <c r="B1025" i="13" s="1"/>
  <c r="C1025" i="13" s="1"/>
  <c r="D1026" i="13"/>
  <c r="B1026" i="13" s="1"/>
  <c r="C1026" i="13" s="1"/>
  <c r="D1027" i="13"/>
  <c r="B1027" i="13" s="1"/>
  <c r="C1027" i="13" s="1"/>
  <c r="D1028" i="13"/>
  <c r="B1028" i="13" s="1"/>
  <c r="C1028" i="13" s="1"/>
  <c r="D1029" i="13"/>
  <c r="B1029" i="13" s="1"/>
  <c r="C1029" i="13" s="1"/>
  <c r="D1030" i="13"/>
  <c r="B1030" i="13" s="1"/>
  <c r="C1030" i="13" s="1"/>
  <c r="D1031" i="13"/>
  <c r="B1031" i="13" s="1"/>
  <c r="C1031" i="13" s="1"/>
  <c r="D1032" i="13"/>
  <c r="B1032" i="13" s="1"/>
  <c r="C1032" i="13" s="1"/>
  <c r="D1033" i="13"/>
  <c r="B1033" i="13" s="1"/>
  <c r="C1033" i="13" s="1"/>
  <c r="D1034" i="13"/>
  <c r="D1035" i="13"/>
  <c r="B1035" i="13" s="1"/>
  <c r="C1035" i="13" s="1"/>
  <c r="D1036" i="13"/>
  <c r="B1036" i="13" s="1"/>
  <c r="C1036" i="13" s="1"/>
  <c r="D1037" i="13"/>
  <c r="B1037" i="13" s="1"/>
  <c r="C1037" i="13" s="1"/>
  <c r="D1038" i="13"/>
  <c r="D1039" i="13"/>
  <c r="B1039" i="13" s="1"/>
  <c r="C1039" i="13" s="1"/>
  <c r="D1040" i="13"/>
  <c r="B1040" i="13" s="1"/>
  <c r="C1040" i="13" s="1"/>
  <c r="D1041" i="13"/>
  <c r="B1041" i="13" s="1"/>
  <c r="C1041" i="13" s="1"/>
  <c r="D1042" i="13"/>
  <c r="B1042" i="13" s="1"/>
  <c r="C1042" i="13" s="1"/>
  <c r="D1043" i="13"/>
  <c r="D1044" i="13"/>
  <c r="B1044" i="13" s="1"/>
  <c r="C1044" i="13" s="1"/>
  <c r="D1045" i="13"/>
  <c r="D1046" i="13"/>
  <c r="B1046" i="13" s="1"/>
  <c r="D1047" i="13"/>
  <c r="B1047" i="13" s="1"/>
  <c r="D1049" i="13"/>
  <c r="B1049" i="13" s="1"/>
  <c r="D1050" i="13"/>
  <c r="B1050" i="13" s="1"/>
  <c r="D1051" i="13"/>
  <c r="D1052" i="13"/>
  <c r="D1053" i="13"/>
  <c r="D1054" i="13"/>
  <c r="B1054" i="13" s="1"/>
  <c r="C1054" i="13" s="1"/>
  <c r="D1055" i="13"/>
  <c r="B1055" i="13" s="1"/>
  <c r="C1055" i="13" s="1"/>
  <c r="D1056" i="13"/>
  <c r="B1056" i="13" s="1"/>
  <c r="C1056" i="13" s="1"/>
  <c r="D1057" i="13"/>
  <c r="B1057" i="13" s="1"/>
  <c r="C1057" i="13" s="1"/>
  <c r="D1058" i="13"/>
  <c r="B1058" i="13" s="1"/>
  <c r="C1058" i="13" s="1"/>
  <c r="D1059" i="13"/>
  <c r="B1059" i="13" s="1"/>
  <c r="C1059" i="13" s="1"/>
  <c r="D1060" i="13"/>
  <c r="B1060" i="13" s="1"/>
  <c r="C1060" i="13" s="1"/>
  <c r="D1061" i="13"/>
  <c r="B1061" i="13" s="1"/>
  <c r="C1061" i="13" s="1"/>
  <c r="D1062" i="13"/>
  <c r="D1063" i="13"/>
  <c r="B1063" i="13" s="1"/>
  <c r="D1065" i="13"/>
  <c r="B1065" i="13" s="1"/>
  <c r="D1067" i="13"/>
  <c r="B1067" i="13" s="1"/>
  <c r="D1068" i="13"/>
  <c r="B1068" i="13" s="1"/>
  <c r="D1069" i="13"/>
  <c r="D1070" i="13"/>
  <c r="B1070" i="13" s="1"/>
  <c r="D1071" i="13"/>
  <c r="D1072" i="13"/>
  <c r="B1072" i="13" s="1"/>
  <c r="C1072" i="13" s="1"/>
  <c r="D1073" i="13"/>
  <c r="B1073" i="13" s="1"/>
  <c r="C1073" i="13" s="1"/>
  <c r="D1074" i="13"/>
  <c r="B1074" i="13" s="1"/>
  <c r="C1074" i="13" s="1"/>
  <c r="D1075" i="13"/>
  <c r="B1075" i="13" s="1"/>
  <c r="C1075" i="13" s="1"/>
  <c r="D1076" i="13"/>
  <c r="B1076" i="13" s="1"/>
  <c r="C1076" i="13" s="1"/>
  <c r="D1077" i="13"/>
  <c r="D1078" i="13"/>
  <c r="B1078" i="13" s="1"/>
  <c r="D1079" i="13"/>
  <c r="D1080" i="13"/>
  <c r="B1080" i="13" s="1"/>
  <c r="C1080" i="13" s="1"/>
  <c r="D1081" i="13"/>
  <c r="B1081" i="13" s="1"/>
  <c r="C1081" i="13" s="1"/>
  <c r="D1082" i="13"/>
  <c r="B1082" i="13" s="1"/>
  <c r="C1082" i="13" s="1"/>
  <c r="D1083" i="13"/>
  <c r="B1083" i="13" s="1"/>
  <c r="C1083" i="13" s="1"/>
  <c r="D1085" i="13"/>
  <c r="B1085" i="13" s="1"/>
  <c r="C1085" i="13" s="1"/>
  <c r="D1086" i="13"/>
  <c r="B1086" i="13" s="1"/>
  <c r="C1086" i="13" s="1"/>
  <c r="D1087" i="13"/>
  <c r="B1087" i="13" s="1"/>
  <c r="C1087" i="13" s="1"/>
  <c r="D1088" i="13"/>
  <c r="B1088" i="13" s="1"/>
  <c r="C1088" i="13" s="1"/>
  <c r="D1089" i="13"/>
  <c r="B1089" i="13" s="1"/>
  <c r="C1089" i="13" s="1"/>
  <c r="D1090" i="13"/>
  <c r="B1090" i="13" s="1"/>
  <c r="C1090" i="13" s="1"/>
  <c r="D1091" i="13"/>
  <c r="B1091" i="13" s="1"/>
  <c r="C1091" i="13" s="1"/>
  <c r="D1092" i="13"/>
  <c r="B1092" i="13" s="1"/>
  <c r="C1092" i="13" s="1"/>
  <c r="D1093" i="13"/>
  <c r="B1093" i="13" s="1"/>
  <c r="C1093" i="13" s="1"/>
  <c r="D1094" i="13"/>
  <c r="B1094" i="13" s="1"/>
  <c r="C1094" i="13" s="1"/>
  <c r="D1096" i="13"/>
  <c r="B1096" i="13" s="1"/>
  <c r="D1098" i="13"/>
  <c r="B1098" i="13" s="1"/>
  <c r="C1098" i="13" s="1"/>
  <c r="D1099" i="13"/>
  <c r="B1099" i="13" s="1"/>
  <c r="C1099" i="13" s="1"/>
  <c r="D1100" i="13"/>
  <c r="B1100" i="13" s="1"/>
  <c r="C1100" i="13" s="1"/>
  <c r="D1101" i="13"/>
  <c r="B1101" i="13" s="1"/>
  <c r="C1101" i="13" s="1"/>
  <c r="D1102" i="13"/>
  <c r="B1102" i="13" s="1"/>
  <c r="C1102" i="13" s="1"/>
  <c r="D1103" i="13"/>
  <c r="B1103" i="13" s="1"/>
  <c r="C1103" i="13" s="1"/>
  <c r="D1105" i="13"/>
  <c r="B1105" i="13" s="1"/>
  <c r="D1106" i="13"/>
  <c r="B1106" i="13" s="1"/>
  <c r="C1106" i="13" s="1"/>
  <c r="D1107" i="13"/>
  <c r="B1107" i="13" s="1"/>
  <c r="C1107" i="13" s="1"/>
  <c r="D1108" i="13"/>
  <c r="B1108" i="13" s="1"/>
  <c r="C1108" i="13" s="1"/>
  <c r="D1109" i="13"/>
  <c r="B1109" i="13" s="1"/>
  <c r="C1109" i="13" s="1"/>
  <c r="D1110" i="13"/>
  <c r="B1110" i="13" s="1"/>
  <c r="C1110" i="13" s="1"/>
  <c r="D1111" i="13"/>
  <c r="B1111" i="13" s="1"/>
  <c r="C1111" i="13" s="1"/>
  <c r="D1112" i="13"/>
  <c r="B1112" i="13" s="1"/>
  <c r="C1112" i="13" s="1"/>
  <c r="D1113" i="13"/>
  <c r="B1113" i="13" s="1"/>
  <c r="C1113" i="13" s="1"/>
  <c r="D1114" i="13"/>
  <c r="B1114" i="13" s="1"/>
  <c r="C1114" i="13" s="1"/>
  <c r="D1115" i="13"/>
  <c r="B1115" i="13" s="1"/>
  <c r="C1115" i="13" s="1"/>
  <c r="D1116" i="13"/>
  <c r="B1116" i="13" s="1"/>
  <c r="C1116" i="13" s="1"/>
  <c r="D1117" i="13"/>
  <c r="B1117" i="13" s="1"/>
  <c r="C1117" i="13" s="1"/>
  <c r="D1118" i="13"/>
  <c r="B1118" i="13" s="1"/>
  <c r="C1118" i="13" s="1"/>
  <c r="D1119" i="13"/>
  <c r="B1119" i="13" s="1"/>
  <c r="C1119" i="13" s="1"/>
  <c r="D1120" i="13"/>
  <c r="B1120" i="13" s="1"/>
  <c r="C1120" i="13" s="1"/>
  <c r="D1121" i="13"/>
  <c r="B1121" i="13" s="1"/>
  <c r="C1121" i="13" s="1"/>
  <c r="D1122" i="13"/>
  <c r="B1122" i="13" s="1"/>
  <c r="C1122" i="13" s="1"/>
  <c r="D1124" i="13"/>
  <c r="D1125" i="13"/>
  <c r="B1125" i="13" s="1"/>
  <c r="C1125" i="13" s="1"/>
  <c r="D1126" i="13"/>
  <c r="B1126" i="13" s="1"/>
  <c r="C1126" i="13" s="1"/>
  <c r="D1127" i="13"/>
  <c r="B1127" i="13" s="1"/>
  <c r="C1127" i="13" s="1"/>
  <c r="D1128" i="13"/>
  <c r="B1128" i="13" s="1"/>
  <c r="C1128" i="13" s="1"/>
  <c r="D1129" i="13"/>
  <c r="B1129" i="13" s="1"/>
  <c r="C1129" i="13" s="1"/>
  <c r="D1130" i="13"/>
  <c r="B1130" i="13" s="1"/>
  <c r="D1131" i="13"/>
  <c r="B1131" i="13" s="1"/>
  <c r="C1131" i="13" s="1"/>
  <c r="D1132" i="13"/>
  <c r="B1132" i="13" s="1"/>
  <c r="C1132" i="13" s="1"/>
  <c r="D1133" i="13"/>
  <c r="B1133" i="13" s="1"/>
  <c r="C1133" i="13" s="1"/>
  <c r="D1134" i="13"/>
  <c r="B1134" i="13" s="1"/>
  <c r="C1134" i="13" s="1"/>
  <c r="D1135" i="13"/>
  <c r="B1135" i="13" s="1"/>
  <c r="C1135" i="13" s="1"/>
  <c r="D1136" i="13"/>
  <c r="B1136" i="13" s="1"/>
  <c r="C1136" i="13" s="1"/>
  <c r="D1137" i="13"/>
  <c r="B1137" i="13" s="1"/>
  <c r="C1137" i="13" s="1"/>
  <c r="D1138" i="13"/>
  <c r="B1138" i="13" s="1"/>
  <c r="C1138" i="13" s="1"/>
  <c r="D1139" i="13"/>
  <c r="B1139" i="13" s="1"/>
  <c r="C1139" i="13" s="1"/>
  <c r="D1140" i="13"/>
  <c r="B1140" i="13" s="1"/>
  <c r="C1140" i="13" s="1"/>
  <c r="D1141" i="13"/>
  <c r="B1141" i="13" s="1"/>
  <c r="C1141" i="13" s="1"/>
  <c r="D1142" i="13"/>
  <c r="B1142" i="13" s="1"/>
  <c r="C1142" i="13" s="1"/>
  <c r="D1143" i="13"/>
  <c r="B1143" i="13" s="1"/>
  <c r="C1143" i="13" s="1"/>
  <c r="D1144" i="13"/>
  <c r="B1144" i="13" s="1"/>
  <c r="C1144" i="13" s="1"/>
  <c r="D1145" i="13"/>
  <c r="B1145" i="13" s="1"/>
  <c r="C1145" i="13" s="1"/>
  <c r="D1146" i="13"/>
  <c r="B1146" i="13" s="1"/>
  <c r="C1146" i="13" s="1"/>
  <c r="D1147" i="13"/>
  <c r="B1147" i="13" s="1"/>
  <c r="C1147" i="13" s="1"/>
  <c r="D1148" i="13"/>
  <c r="B1148" i="13" s="1"/>
  <c r="C1148" i="13" s="1"/>
  <c r="D1149" i="13"/>
  <c r="B1149" i="13" s="1"/>
  <c r="C1149" i="13" s="1"/>
  <c r="D1150" i="13"/>
  <c r="B1150" i="13" s="1"/>
  <c r="C1150" i="13" s="1"/>
  <c r="D1151" i="13"/>
  <c r="B1151" i="13" s="1"/>
  <c r="C1151" i="13" s="1"/>
  <c r="D1152" i="13"/>
  <c r="B1152" i="13" s="1"/>
  <c r="C1152" i="13" s="1"/>
  <c r="D1153" i="13"/>
  <c r="B1153" i="13" s="1"/>
  <c r="C1153" i="13" s="1"/>
  <c r="D1154" i="13"/>
  <c r="B1154" i="13" s="1"/>
  <c r="C1154" i="13" s="1"/>
  <c r="D1155" i="13"/>
  <c r="B1155" i="13" s="1"/>
  <c r="C1155" i="13" s="1"/>
  <c r="D1156" i="13"/>
  <c r="B1156" i="13" s="1"/>
  <c r="C1156" i="13" s="1"/>
  <c r="D1157" i="13"/>
  <c r="B1157" i="13" s="1"/>
  <c r="C1157" i="13" s="1"/>
  <c r="D1159" i="13"/>
  <c r="D1160" i="13"/>
  <c r="B1160" i="13" s="1"/>
  <c r="C1160" i="13" s="1"/>
  <c r="D1161" i="13"/>
  <c r="B1161" i="13" s="1"/>
  <c r="C1161" i="13" s="1"/>
  <c r="D1162" i="13"/>
  <c r="B1162" i="13" s="1"/>
  <c r="C1162" i="13" s="1"/>
  <c r="D1163" i="13"/>
  <c r="B1163" i="13" s="1"/>
  <c r="C1163" i="13" s="1"/>
  <c r="D1164" i="13"/>
  <c r="B1164" i="13" s="1"/>
  <c r="C1164" i="13" s="1"/>
  <c r="D1165" i="13"/>
  <c r="B1165" i="13" s="1"/>
  <c r="C1165" i="13" s="1"/>
  <c r="D1166" i="13"/>
  <c r="B1166" i="13" s="1"/>
  <c r="C1166" i="13" s="1"/>
  <c r="D1167" i="13"/>
  <c r="D1168" i="13"/>
  <c r="B1168" i="13" s="1"/>
  <c r="D1170" i="13"/>
  <c r="B1170" i="13" s="1"/>
  <c r="C1170" i="13" s="1"/>
  <c r="D1171" i="13"/>
  <c r="B1171" i="13" s="1"/>
  <c r="C1171" i="13" s="1"/>
  <c r="D1172" i="13"/>
  <c r="B1172" i="13" s="1"/>
  <c r="C1172" i="13" s="1"/>
  <c r="D1173" i="13"/>
  <c r="B1173" i="13" s="1"/>
  <c r="C1173" i="13" s="1"/>
  <c r="D740" i="13"/>
  <c r="B740" i="13" s="1"/>
  <c r="C740" i="13" s="1"/>
  <c r="D741" i="13"/>
  <c r="B741" i="13" s="1"/>
  <c r="C741" i="13" s="1"/>
  <c r="D742" i="13"/>
  <c r="B742" i="13" s="1"/>
  <c r="C742" i="13" s="1"/>
  <c r="D744" i="13"/>
  <c r="B744" i="13" s="1"/>
  <c r="D745" i="13"/>
  <c r="B745" i="13" s="1"/>
  <c r="D746" i="13"/>
  <c r="D747" i="13"/>
  <c r="B747" i="13" s="1"/>
  <c r="D748" i="13"/>
  <c r="D751" i="13"/>
  <c r="B751" i="13" s="1"/>
  <c r="D705" i="13"/>
  <c r="B705" i="13" s="1"/>
  <c r="D706" i="13"/>
  <c r="B706" i="13" s="1"/>
  <c r="D708" i="13"/>
  <c r="B708" i="13" s="1"/>
  <c r="D709" i="13"/>
  <c r="B709" i="13" s="1"/>
  <c r="D710" i="13"/>
  <c r="B710" i="13" s="1"/>
  <c r="D711" i="13"/>
  <c r="B711" i="13" s="1"/>
  <c r="D713" i="13"/>
  <c r="D714" i="13"/>
  <c r="B714" i="13" s="1"/>
  <c r="D715" i="13"/>
  <c r="D716" i="13"/>
  <c r="B716" i="13" s="1"/>
  <c r="D717" i="13"/>
  <c r="B717" i="13" s="1"/>
  <c r="D718" i="13"/>
  <c r="B718" i="13" s="1"/>
  <c r="D719" i="13"/>
  <c r="B719" i="13" s="1"/>
  <c r="D720" i="13"/>
  <c r="B720" i="13" s="1"/>
  <c r="C720" i="13" s="1"/>
  <c r="D721" i="13"/>
  <c r="B721" i="13" s="1"/>
  <c r="C721" i="13" s="1"/>
  <c r="D722" i="13"/>
  <c r="B722" i="13" s="1"/>
  <c r="C722" i="13" s="1"/>
  <c r="D724" i="13"/>
  <c r="D725" i="13"/>
  <c r="D726" i="13"/>
  <c r="B726" i="13" s="1"/>
  <c r="C726" i="13" s="1"/>
  <c r="D727" i="13"/>
  <c r="B727" i="13" s="1"/>
  <c r="C727" i="13" s="1"/>
  <c r="D728" i="13"/>
  <c r="B728" i="13" s="1"/>
  <c r="C728" i="13" s="1"/>
  <c r="D730" i="13"/>
  <c r="B730" i="13" s="1"/>
  <c r="D732" i="13"/>
  <c r="B732" i="13" s="1"/>
  <c r="D733" i="13"/>
  <c r="B733" i="13" s="1"/>
  <c r="D734" i="13"/>
  <c r="B734" i="13" s="1"/>
  <c r="D736" i="13"/>
  <c r="D676" i="13"/>
  <c r="D677" i="13"/>
  <c r="B677" i="13" s="1"/>
  <c r="D678" i="13"/>
  <c r="B678" i="13" s="1"/>
  <c r="D679" i="13"/>
  <c r="D680" i="13"/>
  <c r="B680" i="13" s="1"/>
  <c r="D681" i="13"/>
  <c r="B681" i="13" s="1"/>
  <c r="D683" i="13"/>
  <c r="B683" i="13" s="1"/>
  <c r="D684" i="13"/>
  <c r="B684" i="13" s="1"/>
  <c r="D686" i="13"/>
  <c r="B686" i="13" s="1"/>
  <c r="C686" i="13" s="1"/>
  <c r="D687" i="13"/>
  <c r="B687" i="13" s="1"/>
  <c r="C687" i="13" s="1"/>
  <c r="D688" i="13"/>
  <c r="D689" i="13"/>
  <c r="B689" i="13" s="1"/>
  <c r="C689" i="13" s="1"/>
  <c r="D690" i="13"/>
  <c r="B690" i="13" s="1"/>
  <c r="C690" i="13" s="1"/>
  <c r="D691" i="13"/>
  <c r="B691" i="13" s="1"/>
  <c r="C691" i="13" s="1"/>
  <c r="D692" i="13"/>
  <c r="D693" i="13"/>
  <c r="B693" i="13" s="1"/>
  <c r="C693" i="13" s="1"/>
  <c r="D694" i="13"/>
  <c r="B694" i="13" s="1"/>
  <c r="C694" i="13" s="1"/>
  <c r="D696" i="13"/>
  <c r="B696" i="13" s="1"/>
  <c r="C696" i="13" s="1"/>
  <c r="D697" i="13"/>
  <c r="B697" i="13" s="1"/>
  <c r="C697" i="13" s="1"/>
  <c r="D698" i="13"/>
  <c r="B698" i="13" s="1"/>
  <c r="C698" i="13" s="1"/>
  <c r="D699" i="13"/>
  <c r="B699" i="13" s="1"/>
  <c r="C699" i="13" s="1"/>
  <c r="D701" i="13"/>
  <c r="B701" i="13" s="1"/>
  <c r="D675" i="13"/>
  <c r="B675" i="13" s="1"/>
  <c r="D654" i="13"/>
  <c r="D655" i="13"/>
  <c r="B655" i="13" s="1"/>
  <c r="D656" i="13"/>
  <c r="B656" i="13" s="1"/>
  <c r="D657" i="13"/>
  <c r="B657" i="13" s="1"/>
  <c r="D659" i="13"/>
  <c r="B659" i="13" s="1"/>
  <c r="C659" i="13" s="1"/>
  <c r="D660" i="13"/>
  <c r="B660" i="13" s="1"/>
  <c r="C660" i="13" s="1"/>
  <c r="D661" i="13"/>
  <c r="B661" i="13" s="1"/>
  <c r="C661" i="13" s="1"/>
  <c r="D662" i="13"/>
  <c r="B662" i="13" s="1"/>
  <c r="C662" i="13" s="1"/>
  <c r="D663" i="13"/>
  <c r="B663" i="13" s="1"/>
  <c r="C663" i="13" s="1"/>
  <c r="D664" i="13"/>
  <c r="D665" i="13"/>
  <c r="B665" i="13" s="1"/>
  <c r="C665" i="13" s="1"/>
  <c r="D666" i="13"/>
  <c r="B666" i="13" s="1"/>
  <c r="C666" i="13" s="1"/>
  <c r="D667" i="13"/>
  <c r="B667" i="13" s="1"/>
  <c r="C667" i="13" s="1"/>
  <c r="D669" i="13"/>
  <c r="B669" i="13" s="1"/>
  <c r="D670" i="13"/>
  <c r="B670" i="13" s="1"/>
  <c r="D671" i="13"/>
  <c r="D672" i="13"/>
  <c r="B672" i="13" s="1"/>
  <c r="D650" i="13"/>
  <c r="B650" i="13" s="1"/>
  <c r="D647" i="13"/>
  <c r="B647" i="13" s="1"/>
  <c r="D642" i="13"/>
  <c r="B642" i="13" s="1"/>
  <c r="D643" i="13"/>
  <c r="B643" i="13" s="1"/>
  <c r="D644" i="13"/>
  <c r="B644" i="13" s="1"/>
  <c r="D637" i="13"/>
  <c r="B637" i="13" s="1"/>
  <c r="D638" i="13"/>
  <c r="D639" i="13"/>
  <c r="B639" i="13" s="1"/>
  <c r="D615" i="13"/>
  <c r="D616" i="13"/>
  <c r="B616" i="13" s="1"/>
  <c r="D618" i="13"/>
  <c r="B618" i="13" s="1"/>
  <c r="D619" i="13"/>
  <c r="B619" i="13" s="1"/>
  <c r="D620" i="13"/>
  <c r="B620" i="13" s="1"/>
  <c r="D622" i="13"/>
  <c r="D623" i="13"/>
  <c r="B623" i="13" s="1"/>
  <c r="D624" i="13"/>
  <c r="B624" i="13" s="1"/>
  <c r="D625" i="13"/>
  <c r="D626" i="13"/>
  <c r="B626" i="13" s="1"/>
  <c r="D627" i="13"/>
  <c r="B627" i="13" s="1"/>
  <c r="D628" i="13"/>
  <c r="D631" i="13"/>
  <c r="B631" i="13" s="1"/>
  <c r="D633" i="13"/>
  <c r="D635" i="13"/>
  <c r="B635" i="13" s="1"/>
  <c r="D636" i="13"/>
  <c r="B636" i="13" s="1"/>
  <c r="D614" i="13"/>
  <c r="B614" i="13" s="1"/>
  <c r="D605" i="13"/>
  <c r="B605" i="13" s="1"/>
  <c r="C605" i="13" s="1"/>
  <c r="D606" i="13"/>
  <c r="B606" i="13" s="1"/>
  <c r="C606" i="13" s="1"/>
  <c r="D607" i="13"/>
  <c r="B607" i="13" s="1"/>
  <c r="C607" i="13" s="1"/>
  <c r="D608" i="13"/>
  <c r="B608" i="13" s="1"/>
  <c r="C608" i="13" s="1"/>
  <c r="D609" i="13"/>
  <c r="B609" i="13" s="1"/>
  <c r="C609" i="13" s="1"/>
  <c r="D610" i="13"/>
  <c r="B610" i="13" s="1"/>
  <c r="C610" i="13" s="1"/>
  <c r="D611" i="13"/>
  <c r="B611" i="13" s="1"/>
  <c r="C611" i="13" s="1"/>
  <c r="D603" i="13"/>
  <c r="D582" i="13"/>
  <c r="D584" i="13"/>
  <c r="B584" i="13" s="1"/>
  <c r="C584" i="13" s="1"/>
  <c r="D585" i="13"/>
  <c r="B585" i="13" s="1"/>
  <c r="C585" i="13" s="1"/>
  <c r="D586" i="13"/>
  <c r="B586" i="13" s="1"/>
  <c r="C586" i="13" s="1"/>
  <c r="D587" i="13"/>
  <c r="B587" i="13" s="1"/>
  <c r="C587" i="13" s="1"/>
  <c r="D588" i="13"/>
  <c r="B588" i="13" s="1"/>
  <c r="C588" i="13" s="1"/>
  <c r="D589" i="13"/>
  <c r="B589" i="13" s="1"/>
  <c r="C589" i="13" s="1"/>
  <c r="D590" i="13"/>
  <c r="B590" i="13" s="1"/>
  <c r="C590" i="13" s="1"/>
  <c r="D591" i="13"/>
  <c r="B591" i="13" s="1"/>
  <c r="C591" i="13" s="1"/>
  <c r="D592" i="13"/>
  <c r="B592" i="13" s="1"/>
  <c r="C592" i="13" s="1"/>
  <c r="D593" i="13"/>
  <c r="B593" i="13" s="1"/>
  <c r="C593" i="13" s="1"/>
  <c r="D594" i="13"/>
  <c r="D595" i="13"/>
  <c r="D596" i="13"/>
  <c r="B596" i="13" s="1"/>
  <c r="C596" i="13" s="1"/>
  <c r="D597" i="13"/>
  <c r="B597" i="13" s="1"/>
  <c r="C597" i="13" s="1"/>
  <c r="D598" i="13"/>
  <c r="B598" i="13" s="1"/>
  <c r="C598" i="13" s="1"/>
  <c r="D599" i="13"/>
  <c r="B599" i="13" s="1"/>
  <c r="C599" i="13" s="1"/>
  <c r="D538" i="13"/>
  <c r="B538" i="13" s="1"/>
  <c r="D539" i="13"/>
  <c r="B539" i="13" s="1"/>
  <c r="D540" i="13"/>
  <c r="B540" i="13" s="1"/>
  <c r="C540" i="13" s="1"/>
  <c r="D541" i="13"/>
  <c r="B541" i="13" s="1"/>
  <c r="C541" i="13" s="1"/>
  <c r="D542" i="13"/>
  <c r="B542" i="13" s="1"/>
  <c r="C542" i="13" s="1"/>
  <c r="D543" i="13"/>
  <c r="B543" i="13" s="1"/>
  <c r="C543" i="13" s="1"/>
  <c r="D544" i="13"/>
  <c r="B544" i="13" s="1"/>
  <c r="C544" i="13" s="1"/>
  <c r="D545" i="13"/>
  <c r="B545" i="13" s="1"/>
  <c r="C545" i="13" s="1"/>
  <c r="D546" i="13"/>
  <c r="B546" i="13" s="1"/>
  <c r="C546" i="13" s="1"/>
  <c r="D547" i="13"/>
  <c r="B547" i="13" s="1"/>
  <c r="C547" i="13" s="1"/>
  <c r="D548" i="13"/>
  <c r="B548" i="13" s="1"/>
  <c r="C548" i="13" s="1"/>
  <c r="D549" i="13"/>
  <c r="B549" i="13" s="1"/>
  <c r="C549" i="13" s="1"/>
  <c r="D550" i="13"/>
  <c r="B550" i="13" s="1"/>
  <c r="C550" i="13" s="1"/>
  <c r="D551" i="13"/>
  <c r="B551" i="13" s="1"/>
  <c r="C551" i="13" s="1"/>
  <c r="D552" i="13"/>
  <c r="B552" i="13" s="1"/>
  <c r="C552" i="13" s="1"/>
  <c r="D553" i="13"/>
  <c r="B553" i="13" s="1"/>
  <c r="C553" i="13" s="1"/>
  <c r="D554" i="13"/>
  <c r="B554" i="13" s="1"/>
  <c r="C554" i="13" s="1"/>
  <c r="D555" i="13"/>
  <c r="B555" i="13" s="1"/>
  <c r="C555" i="13" s="1"/>
  <c r="D556" i="13"/>
  <c r="B556" i="13" s="1"/>
  <c r="C556" i="13" s="1"/>
  <c r="D557" i="13"/>
  <c r="B557" i="13" s="1"/>
  <c r="C557" i="13" s="1"/>
  <c r="D558" i="13"/>
  <c r="B558" i="13" s="1"/>
  <c r="C558" i="13" s="1"/>
  <c r="D559" i="13"/>
  <c r="B559" i="13" s="1"/>
  <c r="C559" i="13" s="1"/>
  <c r="D560" i="13"/>
  <c r="B560" i="13" s="1"/>
  <c r="C560" i="13" s="1"/>
  <c r="D561" i="13"/>
  <c r="B561" i="13" s="1"/>
  <c r="C561" i="13" s="1"/>
  <c r="D562" i="13"/>
  <c r="B562" i="13" s="1"/>
  <c r="C562" i="13" s="1"/>
  <c r="D563" i="13"/>
  <c r="B563" i="13" s="1"/>
  <c r="C563" i="13" s="1"/>
  <c r="D564" i="13"/>
  <c r="B564" i="13" s="1"/>
  <c r="C564" i="13" s="1"/>
  <c r="D565" i="13"/>
  <c r="B565" i="13" s="1"/>
  <c r="C565" i="13" s="1"/>
  <c r="D566" i="13"/>
  <c r="B566" i="13" s="1"/>
  <c r="C566" i="13" s="1"/>
  <c r="D567" i="13"/>
  <c r="B567" i="13" s="1"/>
  <c r="C567" i="13" s="1"/>
  <c r="D568" i="13"/>
  <c r="B568" i="13" s="1"/>
  <c r="C568" i="13" s="1"/>
  <c r="D569" i="13"/>
  <c r="B569" i="13" s="1"/>
  <c r="C569" i="13" s="1"/>
  <c r="D570" i="13"/>
  <c r="B570" i="13" s="1"/>
  <c r="C570" i="13" s="1"/>
  <c r="D571" i="13"/>
  <c r="B571" i="13" s="1"/>
  <c r="C571" i="13" s="1"/>
  <c r="D572" i="13"/>
  <c r="B572" i="13" s="1"/>
  <c r="C572" i="13" s="1"/>
  <c r="D576" i="13"/>
  <c r="B576" i="13" s="1"/>
  <c r="D537" i="13"/>
  <c r="B537" i="13" s="1"/>
  <c r="D462" i="13"/>
  <c r="B462" i="13" s="1"/>
  <c r="D463" i="13"/>
  <c r="B463" i="13" s="1"/>
  <c r="D464" i="13"/>
  <c r="D465" i="13"/>
  <c r="B465" i="13" s="1"/>
  <c r="D466" i="13"/>
  <c r="D467" i="13"/>
  <c r="D468" i="13"/>
  <c r="B468" i="13" s="1"/>
  <c r="D469" i="13"/>
  <c r="B469" i="13" s="1"/>
  <c r="D470" i="13"/>
  <c r="B470" i="13" s="1"/>
  <c r="D472" i="13"/>
  <c r="B472" i="13" s="1"/>
  <c r="C472" i="13" s="1"/>
  <c r="D473" i="13"/>
  <c r="B473" i="13" s="1"/>
  <c r="C473" i="13" s="1"/>
  <c r="D474" i="13"/>
  <c r="B474" i="13" s="1"/>
  <c r="C474" i="13" s="1"/>
  <c r="D475" i="13"/>
  <c r="B475" i="13" s="1"/>
  <c r="C475" i="13" s="1"/>
  <c r="D476" i="13"/>
  <c r="B476" i="13" s="1"/>
  <c r="C476" i="13" s="1"/>
  <c r="D477" i="13"/>
  <c r="B477" i="13" s="1"/>
  <c r="C477" i="13" s="1"/>
  <c r="D478" i="13"/>
  <c r="B478" i="13" s="1"/>
  <c r="C478" i="13" s="1"/>
  <c r="D480" i="13"/>
  <c r="B480" i="13" s="1"/>
  <c r="D481" i="13"/>
  <c r="D482" i="13"/>
  <c r="B482" i="13" s="1"/>
  <c r="C482" i="13" s="1"/>
  <c r="D483" i="13"/>
  <c r="B483" i="13" s="1"/>
  <c r="C483" i="13" s="1"/>
  <c r="D484" i="13"/>
  <c r="B484" i="13" s="1"/>
  <c r="C484" i="13" s="1"/>
  <c r="D485" i="13"/>
  <c r="B485" i="13" s="1"/>
  <c r="C485" i="13" s="1"/>
  <c r="D486" i="13"/>
  <c r="B486" i="13" s="1"/>
  <c r="C486" i="13" s="1"/>
  <c r="D487" i="13"/>
  <c r="B487" i="13" s="1"/>
  <c r="C487" i="13" s="1"/>
  <c r="D488" i="13"/>
  <c r="D490" i="13"/>
  <c r="D491" i="13"/>
  <c r="D492" i="13"/>
  <c r="B492" i="13" s="1"/>
  <c r="C492" i="13" s="1"/>
  <c r="D493" i="13"/>
  <c r="B493" i="13" s="1"/>
  <c r="C493" i="13" s="1"/>
  <c r="D494" i="13"/>
  <c r="B494" i="13" s="1"/>
  <c r="C494" i="13" s="1"/>
  <c r="D495" i="13"/>
  <c r="D497" i="13"/>
  <c r="B497" i="13" s="1"/>
  <c r="D499" i="13"/>
  <c r="B499" i="13" s="1"/>
  <c r="C499" i="13" s="1"/>
  <c r="D500" i="13"/>
  <c r="B500" i="13" s="1"/>
  <c r="C500" i="13" s="1"/>
  <c r="D501" i="13"/>
  <c r="B501" i="13" s="1"/>
  <c r="C501" i="13" s="1"/>
  <c r="D502" i="13"/>
  <c r="D503" i="13"/>
  <c r="B503" i="13" s="1"/>
  <c r="C503" i="13" s="1"/>
  <c r="D504" i="13"/>
  <c r="B504" i="13" s="1"/>
  <c r="C504" i="13" s="1"/>
  <c r="D505" i="13"/>
  <c r="B505" i="13" s="1"/>
  <c r="C505" i="13" s="1"/>
  <c r="D506" i="13"/>
  <c r="B506" i="13" s="1"/>
  <c r="C506" i="13" s="1"/>
  <c r="D507" i="13"/>
  <c r="B507" i="13" s="1"/>
  <c r="C507" i="13" s="1"/>
  <c r="D508" i="13"/>
  <c r="B508" i="13" s="1"/>
  <c r="C508" i="13" s="1"/>
  <c r="D509" i="13"/>
  <c r="B509" i="13" s="1"/>
  <c r="C509" i="13" s="1"/>
  <c r="D510" i="13"/>
  <c r="B510" i="13" s="1"/>
  <c r="C510" i="13" s="1"/>
  <c r="D511" i="13"/>
  <c r="B511" i="13" s="1"/>
  <c r="C511" i="13" s="1"/>
  <c r="D512" i="13"/>
  <c r="B512" i="13" s="1"/>
  <c r="C512" i="13" s="1"/>
  <c r="D513" i="13"/>
  <c r="B513" i="13" s="1"/>
  <c r="C513" i="13" s="1"/>
  <c r="D514" i="13"/>
  <c r="B514" i="13" s="1"/>
  <c r="C514" i="13" s="1"/>
  <c r="D515" i="13"/>
  <c r="B515" i="13" s="1"/>
  <c r="C515" i="13" s="1"/>
  <c r="D516" i="13"/>
  <c r="B516" i="13" s="1"/>
  <c r="C516" i="13" s="1"/>
  <c r="D517" i="13"/>
  <c r="B517" i="13" s="1"/>
  <c r="C517" i="13" s="1"/>
  <c r="D518" i="13"/>
  <c r="B518" i="13" s="1"/>
  <c r="C518" i="13" s="1"/>
  <c r="D519" i="13"/>
  <c r="B519" i="13" s="1"/>
  <c r="C519" i="13" s="1"/>
  <c r="D520" i="13"/>
  <c r="B520" i="13" s="1"/>
  <c r="C520" i="13" s="1"/>
  <c r="D521" i="13"/>
  <c r="D522" i="13"/>
  <c r="B522" i="13" s="1"/>
  <c r="D523" i="13"/>
  <c r="B523" i="13" s="1"/>
  <c r="D524" i="13"/>
  <c r="B524" i="13" s="1"/>
  <c r="D525" i="13"/>
  <c r="B525" i="13" s="1"/>
  <c r="D526" i="13"/>
  <c r="B526" i="13" s="1"/>
  <c r="D527" i="13"/>
  <c r="D528" i="13"/>
  <c r="B528" i="13" s="1"/>
  <c r="D529" i="13"/>
  <c r="D530" i="13"/>
  <c r="B530" i="13" s="1"/>
  <c r="D532" i="13"/>
  <c r="B532" i="13" s="1"/>
  <c r="D461" i="13"/>
  <c r="B461" i="13" s="1"/>
  <c r="D457" i="13"/>
  <c r="D459" i="13"/>
  <c r="B459" i="13" s="1"/>
  <c r="D460" i="13"/>
  <c r="B460" i="13" s="1"/>
  <c r="D456" i="13"/>
  <c r="B456" i="13" s="1"/>
  <c r="D432" i="13"/>
  <c r="B432" i="13" s="1"/>
  <c r="D433" i="13"/>
  <c r="B433" i="13" s="1"/>
  <c r="C433" i="13" s="1"/>
  <c r="D434" i="13"/>
  <c r="B434" i="13" s="1"/>
  <c r="C434" i="13" s="1"/>
  <c r="D435" i="13"/>
  <c r="B435" i="13" s="1"/>
  <c r="C435" i="13" s="1"/>
  <c r="D436" i="13"/>
  <c r="B436" i="13" s="1"/>
  <c r="C436" i="13" s="1"/>
  <c r="D437" i="13"/>
  <c r="B437" i="13" s="1"/>
  <c r="C437" i="13" s="1"/>
  <c r="D438" i="13"/>
  <c r="B438" i="13" s="1"/>
  <c r="C438" i="13" s="1"/>
  <c r="D439" i="13"/>
  <c r="B439" i="13" s="1"/>
  <c r="C439" i="13" s="1"/>
  <c r="D440" i="13"/>
  <c r="B440" i="13" s="1"/>
  <c r="C440" i="13" s="1"/>
  <c r="D441" i="13"/>
  <c r="B441" i="13" s="1"/>
  <c r="C441" i="13" s="1"/>
  <c r="D442" i="13"/>
  <c r="D443" i="13"/>
  <c r="B443" i="13" s="1"/>
  <c r="D444" i="13"/>
  <c r="B444" i="13" s="1"/>
  <c r="D445" i="13"/>
  <c r="D446" i="13"/>
  <c r="B446" i="13" s="1"/>
  <c r="D447" i="13"/>
  <c r="B447" i="13" s="1"/>
  <c r="D448" i="13"/>
  <c r="B448" i="13" s="1"/>
  <c r="D449" i="13"/>
  <c r="B449" i="13" s="1"/>
  <c r="D451" i="13"/>
  <c r="B451" i="13" s="1"/>
  <c r="D452" i="13"/>
  <c r="B452" i="13" s="1"/>
  <c r="D453" i="13"/>
  <c r="B453" i="13" s="1"/>
  <c r="D454" i="13"/>
  <c r="B454" i="13" s="1"/>
  <c r="D431" i="13"/>
  <c r="B431" i="13" s="1"/>
  <c r="D397" i="13"/>
  <c r="B397" i="13" s="1"/>
  <c r="C397" i="13" s="1"/>
  <c r="D398" i="13"/>
  <c r="B398" i="13" s="1"/>
  <c r="C398" i="13" s="1"/>
  <c r="D399" i="13"/>
  <c r="B399" i="13" s="1"/>
  <c r="C399" i="13" s="1"/>
  <c r="D400" i="13"/>
  <c r="B400" i="13" s="1"/>
  <c r="C400" i="13" s="1"/>
  <c r="D401" i="13"/>
  <c r="B401" i="13" s="1"/>
  <c r="C401" i="13" s="1"/>
  <c r="D402" i="13"/>
  <c r="B402" i="13" s="1"/>
  <c r="C402" i="13" s="1"/>
  <c r="D403" i="13"/>
  <c r="B403" i="13" s="1"/>
  <c r="C403" i="13" s="1"/>
  <c r="D404" i="13"/>
  <c r="B404" i="13" s="1"/>
  <c r="C404" i="13" s="1"/>
  <c r="D405" i="13"/>
  <c r="B405" i="13" s="1"/>
  <c r="C405" i="13" s="1"/>
  <c r="D406" i="13"/>
  <c r="B406" i="13" s="1"/>
  <c r="C406" i="13" s="1"/>
  <c r="D407" i="13"/>
  <c r="B407" i="13" s="1"/>
  <c r="C407" i="13" s="1"/>
  <c r="D408" i="13"/>
  <c r="B408" i="13" s="1"/>
  <c r="C408" i="13" s="1"/>
  <c r="D409" i="13"/>
  <c r="B409" i="13" s="1"/>
  <c r="C409" i="13" s="1"/>
  <c r="D410" i="13"/>
  <c r="B410" i="13" s="1"/>
  <c r="C410" i="13" s="1"/>
  <c r="D411" i="13"/>
  <c r="B411" i="13" s="1"/>
  <c r="C411" i="13" s="1"/>
  <c r="D412" i="13"/>
  <c r="B412" i="13" s="1"/>
  <c r="C412" i="13" s="1"/>
  <c r="D413" i="13"/>
  <c r="B413" i="13" s="1"/>
  <c r="C413" i="13" s="1"/>
  <c r="D414" i="13"/>
  <c r="B414" i="13" s="1"/>
  <c r="C414" i="13" s="1"/>
  <c r="D415" i="13"/>
  <c r="B415" i="13" s="1"/>
  <c r="C415" i="13" s="1"/>
  <c r="D416" i="13"/>
  <c r="B416" i="13" s="1"/>
  <c r="C416" i="13" s="1"/>
  <c r="D417" i="13"/>
  <c r="B417" i="13" s="1"/>
  <c r="C417" i="13" s="1"/>
  <c r="D418" i="13"/>
  <c r="D419" i="13"/>
  <c r="B419" i="13" s="1"/>
  <c r="D420" i="13"/>
  <c r="D421" i="13"/>
  <c r="B421" i="13" s="1"/>
  <c r="D422" i="13"/>
  <c r="B422" i="13" s="1"/>
  <c r="D423" i="13"/>
  <c r="B423" i="13" s="1"/>
  <c r="D426" i="13"/>
  <c r="D427" i="13"/>
  <c r="B427" i="13" s="1"/>
  <c r="D428" i="13"/>
  <c r="B428" i="13" s="1"/>
  <c r="D396" i="13"/>
  <c r="B396" i="13" s="1"/>
  <c r="C396" i="13" s="1"/>
  <c r="D393" i="13"/>
  <c r="B393" i="13" s="1"/>
  <c r="D388" i="13"/>
  <c r="B388" i="13" s="1"/>
  <c r="D389" i="13"/>
  <c r="B389" i="13" s="1"/>
  <c r="D390" i="13"/>
  <c r="B390" i="13" s="1"/>
  <c r="D387" i="13"/>
  <c r="B387" i="13" s="1"/>
  <c r="D384" i="13"/>
  <c r="B384" i="13" s="1"/>
  <c r="D385" i="13"/>
  <c r="B385" i="13" s="1"/>
  <c r="D362" i="13"/>
  <c r="B362" i="13" s="1"/>
  <c r="D363" i="13"/>
  <c r="D365" i="13"/>
  <c r="B365" i="13" s="1"/>
  <c r="D367" i="13"/>
  <c r="B367" i="13" s="1"/>
  <c r="D368" i="13"/>
  <c r="B368" i="13" s="1"/>
  <c r="D371" i="13"/>
  <c r="D373" i="13"/>
  <c r="B373" i="13" s="1"/>
  <c r="D375" i="13"/>
  <c r="B375" i="13" s="1"/>
  <c r="D376" i="13"/>
  <c r="B376" i="13" s="1"/>
  <c r="D378" i="13"/>
  <c r="B378" i="13" s="1"/>
  <c r="C378" i="13" s="1"/>
  <c r="D379" i="13"/>
  <c r="B379" i="13" s="1"/>
  <c r="C379" i="13" s="1"/>
  <c r="D380" i="13"/>
  <c r="B380" i="13" s="1"/>
  <c r="C380" i="13" s="1"/>
  <c r="D381" i="13"/>
  <c r="B381" i="13" s="1"/>
  <c r="C381" i="13" s="1"/>
  <c r="D382" i="13"/>
  <c r="B382" i="13" s="1"/>
  <c r="C382" i="13" s="1"/>
  <c r="D383" i="13"/>
  <c r="B383" i="13" s="1"/>
  <c r="C383" i="13" s="1"/>
  <c r="D360" i="13"/>
  <c r="B360" i="13" s="1"/>
  <c r="D332" i="13"/>
  <c r="B332" i="13" s="1"/>
  <c r="C332" i="13" s="1"/>
  <c r="D333" i="13"/>
  <c r="B333" i="13" s="1"/>
  <c r="C333" i="13" s="1"/>
  <c r="D334" i="13"/>
  <c r="D336" i="13"/>
  <c r="B336" i="13" s="1"/>
  <c r="D337" i="13"/>
  <c r="D338" i="13"/>
  <c r="D340" i="13"/>
  <c r="D341" i="13"/>
  <c r="B341" i="13" s="1"/>
  <c r="D342" i="13"/>
  <c r="D343" i="13"/>
  <c r="D346" i="13"/>
  <c r="B346" i="13" s="1"/>
  <c r="D347" i="13"/>
  <c r="D348" i="13"/>
  <c r="B348" i="13" s="1"/>
  <c r="D349" i="13"/>
  <c r="D353" i="13"/>
  <c r="D354" i="13"/>
  <c r="D355" i="13"/>
  <c r="B355" i="13" s="1"/>
  <c r="D357" i="13"/>
  <c r="B357" i="13" s="1"/>
  <c r="D358" i="13"/>
  <c r="B358" i="13" s="1"/>
  <c r="D331" i="13"/>
  <c r="B331" i="13" s="1"/>
  <c r="C331" i="13" s="1"/>
  <c r="D327" i="13"/>
  <c r="B327" i="13" s="1"/>
  <c r="D326" i="13"/>
  <c r="B326" i="13" s="1"/>
  <c r="D217" i="13"/>
  <c r="B217" i="13" s="1"/>
  <c r="C217" i="13" s="1"/>
  <c r="D218" i="13"/>
  <c r="B218" i="13" s="1"/>
  <c r="C218" i="13" s="1"/>
  <c r="D219" i="13"/>
  <c r="B219" i="13" s="1"/>
  <c r="C219" i="13" s="1"/>
  <c r="D220" i="13"/>
  <c r="D222" i="13"/>
  <c r="B222" i="13" s="1"/>
  <c r="C222" i="13" s="1"/>
  <c r="D223" i="13"/>
  <c r="B223" i="13" s="1"/>
  <c r="C223" i="13" s="1"/>
  <c r="D224" i="13"/>
  <c r="B224" i="13" s="1"/>
  <c r="C224" i="13" s="1"/>
  <c r="D225" i="13"/>
  <c r="B225" i="13" s="1"/>
  <c r="C225" i="13" s="1"/>
  <c r="D226" i="13"/>
  <c r="B226" i="13" s="1"/>
  <c r="C226" i="13" s="1"/>
  <c r="D227" i="13"/>
  <c r="B227" i="13" s="1"/>
  <c r="C227" i="13" s="1"/>
  <c r="D228" i="13"/>
  <c r="B228" i="13" s="1"/>
  <c r="C228" i="13" s="1"/>
  <c r="D229" i="13"/>
  <c r="B229" i="13" s="1"/>
  <c r="C229" i="13" s="1"/>
  <c r="D230" i="13"/>
  <c r="B230" i="13" s="1"/>
  <c r="C230" i="13" s="1"/>
  <c r="D231" i="13"/>
  <c r="B231" i="13" s="1"/>
  <c r="C231" i="13" s="1"/>
  <c r="D232" i="13"/>
  <c r="B232" i="13" s="1"/>
  <c r="C232" i="13" s="1"/>
  <c r="D233" i="13"/>
  <c r="B233" i="13" s="1"/>
  <c r="C233" i="13" s="1"/>
  <c r="D234" i="13"/>
  <c r="B234" i="13" s="1"/>
  <c r="C234" i="13" s="1"/>
  <c r="D235" i="13"/>
  <c r="B235" i="13" s="1"/>
  <c r="C235" i="13" s="1"/>
  <c r="D236" i="13"/>
  <c r="B236" i="13" s="1"/>
  <c r="C236" i="13" s="1"/>
  <c r="D237" i="13"/>
  <c r="B237" i="13" s="1"/>
  <c r="C237" i="13" s="1"/>
  <c r="D238" i="13"/>
  <c r="B238" i="13" s="1"/>
  <c r="C238" i="13" s="1"/>
  <c r="D239" i="13"/>
  <c r="B239" i="13" s="1"/>
  <c r="C239" i="13" s="1"/>
  <c r="D240" i="13"/>
  <c r="B240" i="13" s="1"/>
  <c r="C240" i="13" s="1"/>
  <c r="D241" i="13"/>
  <c r="B241" i="13" s="1"/>
  <c r="C241" i="13" s="1"/>
  <c r="D242" i="13"/>
  <c r="B242" i="13" s="1"/>
  <c r="C242" i="13" s="1"/>
  <c r="D243" i="13"/>
  <c r="B243" i="13" s="1"/>
  <c r="C243" i="13" s="1"/>
  <c r="D244" i="13"/>
  <c r="B244" i="13" s="1"/>
  <c r="C244" i="13" s="1"/>
  <c r="D245" i="13"/>
  <c r="B245" i="13" s="1"/>
  <c r="C245" i="13" s="1"/>
  <c r="D246" i="13"/>
  <c r="B246" i="13" s="1"/>
  <c r="C246" i="13" s="1"/>
  <c r="D247" i="13"/>
  <c r="B247" i="13" s="1"/>
  <c r="C247" i="13" s="1"/>
  <c r="D248" i="13"/>
  <c r="B248" i="13" s="1"/>
  <c r="C248" i="13" s="1"/>
  <c r="D249" i="13"/>
  <c r="B249" i="13" s="1"/>
  <c r="C249" i="13" s="1"/>
  <c r="D250" i="13"/>
  <c r="B250" i="13" s="1"/>
  <c r="C250" i="13" s="1"/>
  <c r="D251" i="13"/>
  <c r="B251" i="13" s="1"/>
  <c r="C251" i="13" s="1"/>
  <c r="D252" i="13"/>
  <c r="B252" i="13" s="1"/>
  <c r="C252" i="13" s="1"/>
  <c r="D253" i="13"/>
  <c r="B253" i="13" s="1"/>
  <c r="C253" i="13" s="1"/>
  <c r="D254" i="13"/>
  <c r="B254" i="13" s="1"/>
  <c r="C254" i="13" s="1"/>
  <c r="D255" i="13"/>
  <c r="B255" i="13" s="1"/>
  <c r="C255" i="13" s="1"/>
  <c r="D256" i="13"/>
  <c r="B256" i="13" s="1"/>
  <c r="C256" i="13" s="1"/>
  <c r="D257" i="13"/>
  <c r="B257" i="13" s="1"/>
  <c r="C257" i="13" s="1"/>
  <c r="D258" i="13"/>
  <c r="B258" i="13" s="1"/>
  <c r="C258" i="13" s="1"/>
  <c r="D259" i="13"/>
  <c r="B259" i="13" s="1"/>
  <c r="C259" i="13" s="1"/>
  <c r="D260" i="13"/>
  <c r="B260" i="13" s="1"/>
  <c r="C260" i="13" s="1"/>
  <c r="D261" i="13"/>
  <c r="B261" i="13" s="1"/>
  <c r="C261" i="13" s="1"/>
  <c r="D262" i="13"/>
  <c r="B262" i="13" s="1"/>
  <c r="C262" i="13" s="1"/>
  <c r="D263" i="13"/>
  <c r="B263" i="13" s="1"/>
  <c r="C263" i="13" s="1"/>
  <c r="D264" i="13"/>
  <c r="B264" i="13" s="1"/>
  <c r="C264" i="13" s="1"/>
  <c r="D265" i="13"/>
  <c r="D266" i="13"/>
  <c r="B266" i="13" s="1"/>
  <c r="C266" i="13" s="1"/>
  <c r="D267" i="13"/>
  <c r="B267" i="13" s="1"/>
  <c r="C267" i="13" s="1"/>
  <c r="D268" i="13"/>
  <c r="B268" i="13" s="1"/>
  <c r="C268" i="13" s="1"/>
  <c r="D269" i="13"/>
  <c r="B269" i="13" s="1"/>
  <c r="C269" i="13" s="1"/>
  <c r="D270" i="13"/>
  <c r="B270" i="13" s="1"/>
  <c r="C270" i="13" s="1"/>
  <c r="D271" i="13"/>
  <c r="B271" i="13" s="1"/>
  <c r="C271" i="13" s="1"/>
  <c r="D272" i="13"/>
  <c r="B272" i="13" s="1"/>
  <c r="C272" i="13" s="1"/>
  <c r="D273" i="13"/>
  <c r="B273" i="13" s="1"/>
  <c r="C273" i="13" s="1"/>
  <c r="D274" i="13"/>
  <c r="B274" i="13" s="1"/>
  <c r="C274" i="13" s="1"/>
  <c r="D275" i="13"/>
  <c r="B275" i="13" s="1"/>
  <c r="C275" i="13" s="1"/>
  <c r="D276" i="13"/>
  <c r="B276" i="13" s="1"/>
  <c r="C276" i="13" s="1"/>
  <c r="D277" i="13"/>
  <c r="B277" i="13" s="1"/>
  <c r="C277" i="13" s="1"/>
  <c r="D278" i="13"/>
  <c r="B278" i="13" s="1"/>
  <c r="C278" i="13" s="1"/>
  <c r="D279" i="13"/>
  <c r="D280" i="13"/>
  <c r="B280" i="13" s="1"/>
  <c r="C280" i="13" s="1"/>
  <c r="D281" i="13"/>
  <c r="B281" i="13" s="1"/>
  <c r="C281" i="13" s="1"/>
  <c r="D282" i="13"/>
  <c r="B282" i="13" s="1"/>
  <c r="C282" i="13" s="1"/>
  <c r="D283" i="13"/>
  <c r="B283" i="13" s="1"/>
  <c r="C283" i="13" s="1"/>
  <c r="D284" i="13"/>
  <c r="B284" i="13" s="1"/>
  <c r="C284" i="13" s="1"/>
  <c r="D285" i="13"/>
  <c r="B285" i="13" s="1"/>
  <c r="C285" i="13" s="1"/>
  <c r="D286" i="13"/>
  <c r="B286" i="13" s="1"/>
  <c r="C286" i="13" s="1"/>
  <c r="D287" i="13"/>
  <c r="B287" i="13" s="1"/>
  <c r="C287" i="13" s="1"/>
  <c r="D288" i="13"/>
  <c r="B288" i="13" s="1"/>
  <c r="C288" i="13" s="1"/>
  <c r="D289" i="13"/>
  <c r="B289" i="13" s="1"/>
  <c r="C289" i="13" s="1"/>
  <c r="D290" i="13"/>
  <c r="B290" i="13" s="1"/>
  <c r="C290" i="13" s="1"/>
  <c r="D291" i="13"/>
  <c r="B291" i="13" s="1"/>
  <c r="C291" i="13" s="1"/>
  <c r="D293" i="13"/>
  <c r="B293" i="13" s="1"/>
  <c r="C293" i="13" s="1"/>
  <c r="D294" i="13"/>
  <c r="B294" i="13" s="1"/>
  <c r="D296" i="13"/>
  <c r="B296" i="13" s="1"/>
  <c r="C296" i="13" s="1"/>
  <c r="D297" i="13"/>
  <c r="B297" i="13" s="1"/>
  <c r="C297" i="13" s="1"/>
  <c r="D298" i="13"/>
  <c r="B298" i="13" s="1"/>
  <c r="C298" i="13" s="1"/>
  <c r="D299" i="13"/>
  <c r="B299" i="13" s="1"/>
  <c r="C299" i="13" s="1"/>
  <c r="D300" i="13"/>
  <c r="B300" i="13" s="1"/>
  <c r="C300" i="13" s="1"/>
  <c r="D301" i="13"/>
  <c r="B301" i="13" s="1"/>
  <c r="C301" i="13" s="1"/>
  <c r="D302" i="13"/>
  <c r="B302" i="13" s="1"/>
  <c r="C302" i="13" s="1"/>
  <c r="D303" i="13"/>
  <c r="B303" i="13" s="1"/>
  <c r="C303" i="13" s="1"/>
  <c r="D304" i="13"/>
  <c r="B304" i="13" s="1"/>
  <c r="C304" i="13" s="1"/>
  <c r="D305" i="13"/>
  <c r="B305" i="13" s="1"/>
  <c r="D306" i="13"/>
  <c r="B306" i="13" s="1"/>
  <c r="C306" i="13" s="1"/>
  <c r="D307" i="13"/>
  <c r="B307" i="13" s="1"/>
  <c r="C307" i="13" s="1"/>
  <c r="D309" i="13"/>
  <c r="B309" i="13" s="1"/>
  <c r="C309" i="13" s="1"/>
  <c r="D310" i="13"/>
  <c r="B310" i="13" s="1"/>
  <c r="C310" i="13" s="1"/>
  <c r="D311" i="13"/>
  <c r="B311" i="13" s="1"/>
  <c r="C311" i="13" s="1"/>
  <c r="D312" i="13"/>
  <c r="B312" i="13" s="1"/>
  <c r="C312" i="13" s="1"/>
  <c r="D313" i="13"/>
  <c r="B313" i="13" s="1"/>
  <c r="C313" i="13" s="1"/>
  <c r="D314" i="13"/>
  <c r="B314" i="13" s="1"/>
  <c r="C314" i="13" s="1"/>
  <c r="D315" i="13"/>
  <c r="B315" i="13" s="1"/>
  <c r="C315" i="13" s="1"/>
  <c r="D316" i="13"/>
  <c r="B316" i="13" s="1"/>
  <c r="C316" i="13" s="1"/>
  <c r="D317" i="13"/>
  <c r="B317" i="13" s="1"/>
  <c r="C317" i="13" s="1"/>
  <c r="D318" i="13"/>
  <c r="B318" i="13" s="1"/>
  <c r="C318" i="13" s="1"/>
  <c r="D319" i="13"/>
  <c r="B319" i="13" s="1"/>
  <c r="C319" i="13" s="1"/>
  <c r="D320" i="13"/>
  <c r="B320" i="13" s="1"/>
  <c r="C320" i="13" s="1"/>
  <c r="D321" i="13"/>
  <c r="D322" i="13"/>
  <c r="B322" i="13" s="1"/>
  <c r="C322" i="13" s="1"/>
  <c r="D216" i="13"/>
  <c r="B216" i="13" s="1"/>
  <c r="C216" i="13" s="1"/>
  <c r="D198" i="13"/>
  <c r="B198" i="13" s="1"/>
  <c r="C198" i="13" s="1"/>
  <c r="D199" i="13"/>
  <c r="B199" i="13" s="1"/>
  <c r="C199" i="13" s="1"/>
  <c r="D200" i="13"/>
  <c r="B200" i="13" s="1"/>
  <c r="C200" i="13" s="1"/>
  <c r="D201" i="13"/>
  <c r="B201" i="13" s="1"/>
  <c r="C201" i="13" s="1"/>
  <c r="D202" i="13"/>
  <c r="B202" i="13" s="1"/>
  <c r="C202" i="13" s="1"/>
  <c r="D203" i="13"/>
  <c r="B203" i="13" s="1"/>
  <c r="C203" i="13" s="1"/>
  <c r="D204" i="13"/>
  <c r="B204" i="13" s="1"/>
  <c r="C204" i="13" s="1"/>
  <c r="D205" i="13"/>
  <c r="B205" i="13" s="1"/>
  <c r="C205" i="13" s="1"/>
  <c r="D206" i="13"/>
  <c r="B206" i="13" s="1"/>
  <c r="C206" i="13" s="1"/>
  <c r="D207" i="13"/>
  <c r="B207" i="13" s="1"/>
  <c r="C207" i="13" s="1"/>
  <c r="D209" i="13"/>
  <c r="B209" i="13" s="1"/>
  <c r="C209" i="13" s="1"/>
  <c r="D210" i="13"/>
  <c r="B210" i="13" s="1"/>
  <c r="C210" i="13" s="1"/>
  <c r="D211" i="13"/>
  <c r="B211" i="13" s="1"/>
  <c r="C211" i="13" s="1"/>
  <c r="D212" i="13"/>
  <c r="B212" i="13" s="1"/>
  <c r="C212" i="13" s="1"/>
  <c r="D213" i="13"/>
  <c r="B213" i="13" s="1"/>
  <c r="C213" i="13" s="1"/>
  <c r="D214" i="13"/>
  <c r="B214" i="13" s="1"/>
  <c r="C214" i="13" s="1"/>
  <c r="D197" i="13"/>
  <c r="B197" i="13" s="1"/>
  <c r="C197" i="13" s="1"/>
  <c r="D172" i="13"/>
  <c r="B172" i="13" s="1"/>
  <c r="C172" i="13" s="1"/>
  <c r="D173" i="13"/>
  <c r="B173" i="13" s="1"/>
  <c r="C173" i="13" s="1"/>
  <c r="D174" i="13"/>
  <c r="B174" i="13" s="1"/>
  <c r="C174" i="13" s="1"/>
  <c r="D175" i="13"/>
  <c r="B175" i="13" s="1"/>
  <c r="C175" i="13" s="1"/>
  <c r="D176" i="13"/>
  <c r="B176" i="13" s="1"/>
  <c r="C176" i="13" s="1"/>
  <c r="D177" i="13"/>
  <c r="B177" i="13" s="1"/>
  <c r="C177" i="13" s="1"/>
  <c r="D178" i="13"/>
  <c r="B178" i="13" s="1"/>
  <c r="D179" i="13"/>
  <c r="B179" i="13" s="1"/>
  <c r="C179" i="13" s="1"/>
  <c r="D180" i="13"/>
  <c r="B180" i="13" s="1"/>
  <c r="C180" i="13" s="1"/>
  <c r="D181" i="13"/>
  <c r="B181" i="13" s="1"/>
  <c r="C181" i="13" s="1"/>
  <c r="D182" i="13"/>
  <c r="B182" i="13" s="1"/>
  <c r="C182" i="13" s="1"/>
  <c r="D183" i="13"/>
  <c r="B183" i="13" s="1"/>
  <c r="C183" i="13" s="1"/>
  <c r="D184" i="13"/>
  <c r="B184" i="13" s="1"/>
  <c r="C184" i="13" s="1"/>
  <c r="D185" i="13"/>
  <c r="B185" i="13" s="1"/>
  <c r="C185" i="13" s="1"/>
  <c r="D186" i="13"/>
  <c r="D187" i="13"/>
  <c r="B187" i="13" s="1"/>
  <c r="C187" i="13" s="1"/>
  <c r="D188" i="13"/>
  <c r="B188" i="13" s="1"/>
  <c r="C188" i="13" s="1"/>
  <c r="D189" i="13"/>
  <c r="B189" i="13" s="1"/>
  <c r="C189" i="13" s="1"/>
  <c r="D190" i="13"/>
  <c r="B190" i="13" s="1"/>
  <c r="C190" i="13" s="1"/>
  <c r="D191" i="13"/>
  <c r="B191" i="13" s="1"/>
  <c r="C191" i="13" s="1"/>
  <c r="D192" i="13"/>
  <c r="B192" i="13" s="1"/>
  <c r="C192" i="13" s="1"/>
  <c r="D193" i="13"/>
  <c r="B193" i="13" s="1"/>
  <c r="C193" i="13" s="1"/>
  <c r="D194" i="13"/>
  <c r="B194" i="13" s="1"/>
  <c r="C194" i="13" s="1"/>
  <c r="D195" i="13"/>
  <c r="B195" i="13" s="1"/>
  <c r="C195" i="13" s="1"/>
  <c r="D153" i="13"/>
  <c r="B153" i="13" s="1"/>
  <c r="C153" i="13" s="1"/>
  <c r="D154" i="13"/>
  <c r="B154" i="13" s="1"/>
  <c r="C154" i="13" s="1"/>
  <c r="D155" i="13"/>
  <c r="B155" i="13" s="1"/>
  <c r="C155" i="13" s="1"/>
  <c r="D156" i="13"/>
  <c r="B156" i="13" s="1"/>
  <c r="C156" i="13" s="1"/>
  <c r="D157" i="13"/>
  <c r="B157" i="13" s="1"/>
  <c r="C157" i="13" s="1"/>
  <c r="D159" i="13"/>
  <c r="B159" i="13" s="1"/>
  <c r="C159" i="13" s="1"/>
  <c r="D160" i="13"/>
  <c r="B160" i="13" s="1"/>
  <c r="C160" i="13" s="1"/>
  <c r="D161" i="13"/>
  <c r="B161" i="13" s="1"/>
  <c r="C161" i="13" s="1"/>
  <c r="D162" i="13"/>
  <c r="B162" i="13" s="1"/>
  <c r="C162" i="13" s="1"/>
  <c r="D163" i="13"/>
  <c r="B163" i="13" s="1"/>
  <c r="C163" i="13" s="1"/>
  <c r="D164" i="13"/>
  <c r="B164" i="13" s="1"/>
  <c r="C164" i="13" s="1"/>
  <c r="D165" i="13"/>
  <c r="B165" i="13" s="1"/>
  <c r="C165" i="13" s="1"/>
  <c r="D166" i="13"/>
  <c r="B166" i="13" s="1"/>
  <c r="C166" i="13" s="1"/>
  <c r="D167" i="13"/>
  <c r="B167" i="13" s="1"/>
  <c r="C167" i="13" s="1"/>
  <c r="D168" i="13"/>
  <c r="B168" i="13" s="1"/>
  <c r="C168" i="13" s="1"/>
  <c r="D152" i="13"/>
  <c r="B152" i="13" s="1"/>
  <c r="C152" i="13" s="1"/>
  <c r="D146" i="13"/>
  <c r="B146" i="13" s="1"/>
  <c r="C146" i="13" s="1"/>
  <c r="D147" i="13"/>
  <c r="B147" i="13" s="1"/>
  <c r="C147" i="13" s="1"/>
  <c r="D148" i="13"/>
  <c r="B148" i="13" s="1"/>
  <c r="C148" i="13" s="1"/>
  <c r="D149" i="13"/>
  <c r="B149" i="13" s="1"/>
  <c r="C149" i="13" s="1"/>
  <c r="D145" i="13"/>
  <c r="B145" i="13" s="1"/>
  <c r="C145" i="13" s="1"/>
  <c r="D125" i="13"/>
  <c r="B125" i="13" s="1"/>
  <c r="C125" i="13" s="1"/>
  <c r="D126" i="13"/>
  <c r="B126" i="13" s="1"/>
  <c r="C126" i="13" s="1"/>
  <c r="D127" i="13"/>
  <c r="B127" i="13" s="1"/>
  <c r="C127" i="13" s="1"/>
  <c r="D128" i="13"/>
  <c r="B128" i="13" s="1"/>
  <c r="C128" i="13" s="1"/>
  <c r="D129" i="13"/>
  <c r="B129" i="13" s="1"/>
  <c r="C129" i="13" s="1"/>
  <c r="D130" i="13"/>
  <c r="B130" i="13" s="1"/>
  <c r="C130" i="13" s="1"/>
  <c r="D131" i="13"/>
  <c r="B131" i="13" s="1"/>
  <c r="C131" i="13" s="1"/>
  <c r="D132" i="13"/>
  <c r="B132" i="13" s="1"/>
  <c r="C132" i="13" s="1"/>
  <c r="D133" i="13"/>
  <c r="B133" i="13" s="1"/>
  <c r="C133" i="13" s="1"/>
  <c r="D134" i="13"/>
  <c r="B134" i="13" s="1"/>
  <c r="C134" i="13" s="1"/>
  <c r="D135" i="13"/>
  <c r="B135" i="13" s="1"/>
  <c r="C135" i="13" s="1"/>
  <c r="D136" i="13"/>
  <c r="B136" i="13" s="1"/>
  <c r="C136" i="13" s="1"/>
  <c r="D137" i="13"/>
  <c r="B137" i="13" s="1"/>
  <c r="C137" i="13" s="1"/>
  <c r="D138" i="13"/>
  <c r="B138" i="13" s="1"/>
  <c r="C138" i="13" s="1"/>
  <c r="D139" i="13"/>
  <c r="B139" i="13" s="1"/>
  <c r="C139" i="13" s="1"/>
  <c r="D140" i="13"/>
  <c r="B140" i="13" s="1"/>
  <c r="C140" i="13" s="1"/>
  <c r="D141" i="13"/>
  <c r="B141" i="13" s="1"/>
  <c r="C141" i="13" s="1"/>
  <c r="D124" i="13"/>
  <c r="B124" i="13" s="1"/>
  <c r="C124" i="13" s="1"/>
  <c r="D121" i="13"/>
  <c r="B121" i="13" s="1"/>
  <c r="C121" i="13" s="1"/>
  <c r="D120" i="13"/>
  <c r="D94" i="13"/>
  <c r="B94" i="13" s="1"/>
  <c r="C94" i="13" s="1"/>
  <c r="D95" i="13"/>
  <c r="B95" i="13" s="1"/>
  <c r="C95" i="13" s="1"/>
  <c r="D96" i="13"/>
  <c r="B96" i="13" s="1"/>
  <c r="C96" i="13" s="1"/>
  <c r="D97" i="13"/>
  <c r="D98" i="13"/>
  <c r="B98" i="13" s="1"/>
  <c r="C98" i="13" s="1"/>
  <c r="D99" i="13"/>
  <c r="B99" i="13" s="1"/>
  <c r="C99" i="13" s="1"/>
  <c r="D100" i="13"/>
  <c r="B100" i="13" s="1"/>
  <c r="C100" i="13" s="1"/>
  <c r="D101" i="13"/>
  <c r="B101" i="13" s="1"/>
  <c r="C101" i="13" s="1"/>
  <c r="D102" i="13"/>
  <c r="B102" i="13" s="1"/>
  <c r="C102" i="13" s="1"/>
  <c r="D103" i="13"/>
  <c r="B103" i="13" s="1"/>
  <c r="C103" i="13" s="1"/>
  <c r="D104" i="13"/>
  <c r="B104" i="13" s="1"/>
  <c r="C104" i="13" s="1"/>
  <c r="D105" i="13"/>
  <c r="B105" i="13" s="1"/>
  <c r="C105" i="13" s="1"/>
  <c r="D106" i="13"/>
  <c r="B106" i="13" s="1"/>
  <c r="C106" i="13" s="1"/>
  <c r="D107" i="13"/>
  <c r="D108" i="13"/>
  <c r="B108" i="13" s="1"/>
  <c r="D110" i="13"/>
  <c r="D113" i="13"/>
  <c r="B113" i="13" s="1"/>
  <c r="D115" i="13"/>
  <c r="B115" i="13" s="1"/>
  <c r="D116" i="13"/>
  <c r="D117" i="13"/>
  <c r="D118" i="13"/>
  <c r="B118" i="13" s="1"/>
  <c r="D119" i="13"/>
  <c r="B119" i="13" s="1"/>
  <c r="D93" i="13"/>
  <c r="D88" i="13"/>
  <c r="B88" i="13" s="1"/>
  <c r="C88" i="13" s="1"/>
  <c r="D89" i="13"/>
  <c r="B89" i="13" s="1"/>
  <c r="C89" i="13" s="1"/>
  <c r="D90" i="13"/>
  <c r="D87" i="13"/>
  <c r="B87" i="13" s="1"/>
  <c r="C87" i="13" s="1"/>
  <c r="D84" i="13"/>
  <c r="D20" i="13"/>
  <c r="B20" i="13" s="1"/>
  <c r="C20" i="13" s="1"/>
  <c r="D21" i="13"/>
  <c r="B21" i="13" s="1"/>
  <c r="C21" i="13" s="1"/>
  <c r="D22" i="13"/>
  <c r="B22" i="13" s="1"/>
  <c r="C22" i="13" s="1"/>
  <c r="D23" i="13"/>
  <c r="B23" i="13" s="1"/>
  <c r="C23" i="13" s="1"/>
  <c r="D24" i="13"/>
  <c r="B24" i="13" s="1"/>
  <c r="C24" i="13" s="1"/>
  <c r="D25" i="13"/>
  <c r="B25" i="13" s="1"/>
  <c r="C25" i="13" s="1"/>
  <c r="D26" i="13"/>
  <c r="B26" i="13" s="1"/>
  <c r="C26" i="13" s="1"/>
  <c r="D27" i="13"/>
  <c r="B27" i="13" s="1"/>
  <c r="C27" i="13" s="1"/>
  <c r="D28" i="13"/>
  <c r="B28" i="13" s="1"/>
  <c r="C28" i="13" s="1"/>
  <c r="D29" i="13"/>
  <c r="B29" i="13" s="1"/>
  <c r="C29" i="13" s="1"/>
  <c r="D30" i="13"/>
  <c r="B30" i="13" s="1"/>
  <c r="C30" i="13" s="1"/>
  <c r="D31" i="13"/>
  <c r="B31" i="13" s="1"/>
  <c r="C31" i="13" s="1"/>
  <c r="D32" i="13"/>
  <c r="B32" i="13" s="1"/>
  <c r="C32" i="13" s="1"/>
  <c r="D33" i="13"/>
  <c r="B33" i="13" s="1"/>
  <c r="C33" i="13" s="1"/>
  <c r="D34" i="13"/>
  <c r="B34" i="13" s="1"/>
  <c r="C34" i="13" s="1"/>
  <c r="D35" i="13"/>
  <c r="B35" i="13" s="1"/>
  <c r="C35" i="13" s="1"/>
  <c r="D36" i="13"/>
  <c r="B36" i="13" s="1"/>
  <c r="C36" i="13" s="1"/>
  <c r="D37" i="13"/>
  <c r="B37" i="13" s="1"/>
  <c r="C37" i="13" s="1"/>
  <c r="D38" i="13"/>
  <c r="B38" i="13" s="1"/>
  <c r="C38" i="13" s="1"/>
  <c r="D39" i="13"/>
  <c r="D40" i="13"/>
  <c r="B40" i="13" s="1"/>
  <c r="C40" i="13" s="1"/>
  <c r="D41" i="13"/>
  <c r="B41" i="13" s="1"/>
  <c r="C41" i="13" s="1"/>
  <c r="D42" i="13"/>
  <c r="B42" i="13" s="1"/>
  <c r="C42" i="13" s="1"/>
  <c r="D43" i="13"/>
  <c r="B43" i="13" s="1"/>
  <c r="C43" i="13" s="1"/>
  <c r="D44" i="13"/>
  <c r="B44" i="13" s="1"/>
  <c r="C44" i="13" s="1"/>
  <c r="D45" i="13"/>
  <c r="B45" i="13" s="1"/>
  <c r="C45" i="13" s="1"/>
  <c r="D46" i="13"/>
  <c r="B46" i="13" s="1"/>
  <c r="C46" i="13" s="1"/>
  <c r="D47" i="13"/>
  <c r="B47" i="13" s="1"/>
  <c r="C47" i="13" s="1"/>
  <c r="D48" i="13"/>
  <c r="B48" i="13" s="1"/>
  <c r="C48" i="13" s="1"/>
  <c r="D49" i="13"/>
  <c r="B49" i="13" s="1"/>
  <c r="C49" i="13" s="1"/>
  <c r="D50" i="13"/>
  <c r="B50" i="13" s="1"/>
  <c r="C50" i="13" s="1"/>
  <c r="D51" i="13"/>
  <c r="B51" i="13" s="1"/>
  <c r="C51" i="13" s="1"/>
  <c r="D52" i="13"/>
  <c r="B52" i="13" s="1"/>
  <c r="C52" i="13" s="1"/>
  <c r="D53" i="13"/>
  <c r="B53" i="13" s="1"/>
  <c r="C53" i="13" s="1"/>
  <c r="D54" i="13"/>
  <c r="B54" i="13" s="1"/>
  <c r="C54" i="13" s="1"/>
  <c r="D55" i="13"/>
  <c r="B55" i="13" s="1"/>
  <c r="C55" i="13" s="1"/>
  <c r="D56" i="13"/>
  <c r="B56" i="13" s="1"/>
  <c r="C56" i="13" s="1"/>
  <c r="D57" i="13"/>
  <c r="B57" i="13" s="1"/>
  <c r="C57" i="13" s="1"/>
  <c r="D58" i="13"/>
  <c r="B58" i="13" s="1"/>
  <c r="C58" i="13" s="1"/>
  <c r="D59" i="13"/>
  <c r="B59" i="13" s="1"/>
  <c r="C59" i="13" s="1"/>
  <c r="D60" i="13"/>
  <c r="B60" i="13" s="1"/>
  <c r="C60" i="13" s="1"/>
  <c r="D61" i="13"/>
  <c r="B61" i="13" s="1"/>
  <c r="C61" i="13" s="1"/>
  <c r="D62" i="13"/>
  <c r="B62" i="13" s="1"/>
  <c r="C62" i="13" s="1"/>
  <c r="D63" i="13"/>
  <c r="B63" i="13" s="1"/>
  <c r="C63" i="13" s="1"/>
  <c r="D64" i="13"/>
  <c r="B64" i="13" s="1"/>
  <c r="C64" i="13" s="1"/>
  <c r="D65" i="13"/>
  <c r="B65" i="13" s="1"/>
  <c r="C65" i="13" s="1"/>
  <c r="D66" i="13"/>
  <c r="B66" i="13" s="1"/>
  <c r="C66" i="13" s="1"/>
  <c r="D67" i="13"/>
  <c r="B67" i="13" s="1"/>
  <c r="C67" i="13" s="1"/>
  <c r="D68" i="13"/>
  <c r="B68" i="13" s="1"/>
  <c r="C68" i="13" s="1"/>
  <c r="D69" i="13"/>
  <c r="B69" i="13" s="1"/>
  <c r="C69" i="13" s="1"/>
  <c r="D70" i="13"/>
  <c r="B70" i="13" s="1"/>
  <c r="C70" i="13" s="1"/>
  <c r="D71" i="13"/>
  <c r="B71" i="13" s="1"/>
  <c r="C71" i="13" s="1"/>
  <c r="D72" i="13"/>
  <c r="B72" i="13" s="1"/>
  <c r="C72" i="13" s="1"/>
  <c r="D73" i="13"/>
  <c r="B73" i="13" s="1"/>
  <c r="C73" i="13" s="1"/>
  <c r="D74" i="13"/>
  <c r="B74" i="13" s="1"/>
  <c r="C74" i="13" s="1"/>
  <c r="D75" i="13"/>
  <c r="B75" i="13" s="1"/>
  <c r="C75" i="13" s="1"/>
  <c r="D76" i="13"/>
  <c r="B76" i="13" s="1"/>
  <c r="C76" i="13" s="1"/>
  <c r="D77" i="13"/>
  <c r="D78" i="13"/>
  <c r="B78" i="13" s="1"/>
  <c r="C78" i="13" s="1"/>
  <c r="D79" i="13"/>
  <c r="B79" i="13" s="1"/>
  <c r="C79" i="13" s="1"/>
  <c r="D80" i="13"/>
  <c r="D81" i="13"/>
  <c r="B81" i="13" s="1"/>
  <c r="C81" i="13" s="1"/>
  <c r="D82" i="13"/>
  <c r="B82" i="13" s="1"/>
  <c r="C82" i="13" s="1"/>
  <c r="D83" i="13"/>
  <c r="B83" i="13" s="1"/>
  <c r="C83" i="13" s="1"/>
  <c r="D19" i="13"/>
  <c r="B19" i="13" s="1"/>
  <c r="C19" i="13" s="1"/>
  <c r="D9" i="13"/>
  <c r="B9" i="13" s="1"/>
  <c r="C9" i="13" s="1"/>
  <c r="D10" i="13"/>
  <c r="B10" i="13" s="1"/>
  <c r="C10" i="13" s="1"/>
  <c r="D11" i="13"/>
  <c r="B11" i="13" s="1"/>
  <c r="C11" i="13" s="1"/>
  <c r="D12" i="13"/>
  <c r="B12" i="13" s="1"/>
  <c r="C12" i="13" s="1"/>
  <c r="D13" i="13"/>
  <c r="B13" i="13" s="1"/>
  <c r="C13" i="13" s="1"/>
  <c r="D15" i="13"/>
  <c r="D16" i="13"/>
  <c r="B16" i="13" s="1"/>
  <c r="C16" i="13" s="1"/>
  <c r="D8" i="13"/>
  <c r="B8" i="13" s="1"/>
  <c r="C8" i="13" s="1"/>
  <c r="D3" i="13"/>
  <c r="B3" i="13" s="1"/>
  <c r="C3" i="13" s="1"/>
  <c r="D2" i="13"/>
  <c r="B2" i="13" s="1"/>
  <c r="C2" i="13" s="1"/>
  <c r="B640" i="13" l="1"/>
  <c r="B645" i="13"/>
  <c r="B646" i="13"/>
  <c r="B648" i="13"/>
  <c r="B649" i="13"/>
  <c r="B651" i="13"/>
  <c r="B652" i="13"/>
  <c r="B673" i="13"/>
  <c r="B674" i="13"/>
  <c r="B702" i="13"/>
  <c r="B703" i="13"/>
  <c r="B737" i="13"/>
  <c r="B752" i="13"/>
  <c r="B1174" i="13"/>
  <c r="B1175" i="13"/>
  <c r="B1261" i="13"/>
  <c r="B1262" i="13"/>
  <c r="B1316" i="13"/>
  <c r="B1317" i="13"/>
  <c r="B1327" i="13"/>
  <c r="B1328" i="13"/>
  <c r="B1331" i="13"/>
  <c r="B1332" i="13"/>
  <c r="B1350" i="13"/>
  <c r="B1351" i="13"/>
  <c r="B1353" i="13"/>
  <c r="B1354" i="13"/>
  <c r="B1411" i="13"/>
  <c r="B1412" i="13"/>
  <c r="B1585" i="13"/>
  <c r="B1586" i="13"/>
  <c r="B1613" i="13"/>
  <c r="B1614" i="13"/>
  <c r="B1615" i="13"/>
  <c r="B1616" i="13"/>
  <c r="B1617" i="13"/>
  <c r="B1618" i="13"/>
  <c r="B1682" i="13"/>
  <c r="B1683" i="13"/>
  <c r="B1776" i="13"/>
  <c r="B1777" i="13"/>
  <c r="B1783" i="13"/>
  <c r="B1784" i="13"/>
  <c r="B1785" i="13"/>
  <c r="B1786" i="13"/>
  <c r="B1787" i="13"/>
  <c r="B1788" i="13"/>
  <c r="B1789" i="13"/>
  <c r="B1790" i="13"/>
  <c r="B1791" i="13"/>
  <c r="B1792" i="13"/>
  <c r="B1793" i="13"/>
  <c r="B1794" i="13"/>
  <c r="B1795" i="13"/>
  <c r="B1796" i="13"/>
  <c r="B1797" i="13"/>
  <c r="B1798" i="13"/>
  <c r="B1799" i="13"/>
  <c r="B1800" i="13"/>
  <c r="B1801" i="13"/>
  <c r="B1802" i="13"/>
  <c r="B1803" i="13"/>
  <c r="B1804" i="13"/>
  <c r="B1805" i="13"/>
  <c r="B1806" i="13"/>
  <c r="B1807" i="13"/>
  <c r="B1808" i="13"/>
  <c r="B1809" i="13"/>
  <c r="B1810" i="13"/>
  <c r="B1811" i="13"/>
  <c r="B1812" i="13"/>
  <c r="B1813" i="13"/>
  <c r="B1814" i="13"/>
  <c r="B1815" i="13"/>
  <c r="B1816" i="13"/>
  <c r="B1817" i="13"/>
  <c r="B1818" i="13"/>
  <c r="B1819" i="13"/>
  <c r="B1820" i="13"/>
  <c r="B1821" i="13"/>
  <c r="B1822" i="13"/>
  <c r="B1823" i="13"/>
  <c r="B1824" i="13"/>
  <c r="B1825" i="13"/>
  <c r="B1826" i="13"/>
  <c r="B1827" i="13"/>
  <c r="B1828" i="13"/>
  <c r="B1829" i="13"/>
  <c r="B1830" i="13"/>
  <c r="B1831" i="13"/>
  <c r="B1832" i="13"/>
  <c r="B1833" i="13"/>
  <c r="B1834" i="13"/>
  <c r="B1835" i="13"/>
  <c r="B1836" i="13"/>
  <c r="B1837" i="13"/>
  <c r="B1838" i="13"/>
  <c r="B1839" i="13"/>
  <c r="B1840" i="13"/>
  <c r="B1841" i="13"/>
  <c r="B1842" i="13"/>
  <c r="B1843" i="13"/>
  <c r="B1844" i="13"/>
  <c r="B1845" i="13"/>
  <c r="B1846" i="13"/>
  <c r="B1847" i="13"/>
  <c r="B1848" i="13"/>
  <c r="B1849" i="13"/>
  <c r="B1850" i="13"/>
  <c r="B1851" i="13"/>
  <c r="B1852" i="13"/>
  <c r="B1853" i="13"/>
  <c r="B1854" i="13"/>
  <c r="B1855" i="13"/>
  <c r="B1856" i="13"/>
  <c r="B1857" i="13"/>
  <c r="B1858" i="13"/>
  <c r="B1859" i="13"/>
  <c r="B1860" i="13"/>
  <c r="B1861" i="13"/>
  <c r="B1862" i="13"/>
  <c r="B1863" i="13"/>
  <c r="B1864" i="13"/>
  <c r="B1865" i="13"/>
  <c r="B1866" i="13"/>
  <c r="B1867" i="13"/>
  <c r="B1868" i="13"/>
  <c r="B1869" i="13"/>
  <c r="B1870" i="13"/>
  <c r="B1871" i="13"/>
  <c r="B1872" i="13"/>
  <c r="B1873" i="13"/>
  <c r="B1874" i="13"/>
  <c r="B1875" i="13"/>
  <c r="B1876" i="13"/>
  <c r="B1877" i="13"/>
  <c r="B1878" i="13"/>
  <c r="B1879" i="13"/>
  <c r="B533" i="13"/>
  <c r="B534" i="13"/>
  <c r="B536" i="13"/>
  <c r="B577" i="13"/>
  <c r="B578" i="13"/>
  <c r="B579" i="13"/>
  <c r="B580" i="13"/>
  <c r="B601" i="13"/>
  <c r="B602" i="13"/>
  <c r="B612" i="13"/>
  <c r="B613" i="13"/>
  <c r="B386" i="13"/>
  <c r="B391" i="13"/>
  <c r="B392" i="13"/>
  <c r="B394" i="13"/>
  <c r="B395" i="13"/>
  <c r="B429" i="13"/>
  <c r="B430" i="13"/>
  <c r="B455" i="13"/>
  <c r="B150" i="13"/>
  <c r="B151" i="13"/>
  <c r="B169" i="13"/>
  <c r="B170" i="13"/>
  <c r="B196" i="13"/>
  <c r="B215" i="13"/>
  <c r="B324" i="13"/>
  <c r="B325" i="13"/>
  <c r="B329" i="13"/>
  <c r="B330" i="13"/>
  <c r="B359" i="13"/>
  <c r="B122" i="13"/>
  <c r="B123" i="13"/>
  <c r="B142" i="13"/>
  <c r="B143" i="13"/>
  <c r="B144" i="13"/>
  <c r="B86" i="13"/>
  <c r="B91" i="13"/>
  <c r="B92" i="13"/>
  <c r="B85" i="13"/>
  <c r="B39" i="13"/>
  <c r="B4" i="13"/>
  <c r="B5" i="13"/>
  <c r="B6" i="13"/>
  <c r="B7" i="13"/>
  <c r="B17" i="13"/>
  <c r="B18" i="13"/>
  <c r="C6" i="1" l="1"/>
  <c r="B3" i="7" l="1"/>
  <c r="B2" i="7"/>
  <c r="B4" i="7" l="1"/>
  <c r="C7" i="1"/>
  <c r="B6" i="7" l="1"/>
  <c r="B10" i="7" s="1"/>
  <c r="B10" i="1" l="1"/>
  <c r="D10" i="1"/>
  <c r="E41" i="4" l="1"/>
  <c r="E12" i="4" l="1"/>
  <c r="B11" i="7" l="1"/>
  <c r="B18" i="7"/>
  <c r="G89" i="5"/>
  <c r="G80" i="5"/>
  <c r="B13" i="7" s="1"/>
  <c r="G66" i="5"/>
  <c r="G59" i="5"/>
  <c r="G52" i="5"/>
  <c r="B14" i="7" s="1"/>
  <c r="G46" i="5"/>
  <c r="G40" i="5"/>
  <c r="G36" i="5"/>
  <c r="G26" i="5"/>
  <c r="G16" i="5"/>
  <c r="G9" i="5"/>
  <c r="F91" i="5" l="1"/>
  <c r="G7" i="6"/>
  <c r="B12" i="7" l="1"/>
  <c r="B15" i="7" s="1"/>
  <c r="B16" i="7" s="1"/>
  <c r="B17" i="7" s="1"/>
  <c r="B19" i="7" s="1"/>
  <c r="B21" i="7" s="1"/>
  <c r="E27" i="4"/>
  <c r="E21" i="4"/>
  <c r="G43" i="4" l="1"/>
  <c r="G5" i="6"/>
  <c r="H9" i="6" s="1"/>
  <c r="H1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Scott, Nazar</author>
  </authors>
  <commentList>
    <comment ref="C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Scott, Nazar:</t>
        </r>
        <r>
          <rPr>
            <sz val="9"/>
            <color indexed="81"/>
            <rFont val="Tahoma"/>
            <family val="2"/>
          </rPr>
          <t xml:space="preserve">
Enter your Unit number as it is shown on the Unit Info tab</t>
        </r>
      </text>
    </comment>
    <comment ref="D2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Scott, Nazar:
</t>
        </r>
        <r>
          <rPr>
            <sz val="9"/>
            <color indexed="81"/>
            <rFont val="Tahoma"/>
            <family val="2"/>
          </rPr>
          <t xml:space="preserve">If you cannot affix your electronic signature to </t>
        </r>
        <r>
          <rPr>
            <u/>
            <sz val="9"/>
            <color indexed="81"/>
            <rFont val="Tahoma"/>
            <family val="2"/>
          </rPr>
          <t>this</t>
        </r>
        <r>
          <rPr>
            <sz val="9"/>
            <color indexed="81"/>
            <rFont val="Tahoma"/>
            <family val="2"/>
          </rPr>
          <t xml:space="preserve"> Excel document I will accept the email submission as signature authorization for this report</t>
        </r>
      </text>
    </comment>
    <comment ref="D2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Scott, Nazar:</t>
        </r>
        <r>
          <rPr>
            <sz val="9"/>
            <color indexed="81"/>
            <rFont val="Tahoma"/>
            <family val="2"/>
          </rPr>
          <t xml:space="preserve">
Please enter your email address as all financial correspondence will be sent via email</t>
        </r>
      </text>
    </comment>
    <comment ref="D2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Scott, Nazar:</t>
        </r>
        <r>
          <rPr>
            <sz val="9"/>
            <color indexed="81"/>
            <rFont val="Tahoma"/>
            <family val="2"/>
          </rPr>
          <t xml:space="preserve">
If you cannot affix your electronic signature to </t>
        </r>
        <r>
          <rPr>
            <u/>
            <sz val="9"/>
            <color indexed="81"/>
            <rFont val="Tahoma"/>
            <family val="2"/>
          </rPr>
          <t>this</t>
        </r>
        <r>
          <rPr>
            <sz val="9"/>
            <color indexed="81"/>
            <rFont val="Tahoma"/>
            <family val="2"/>
          </rPr>
          <t xml:space="preserve"> Excel document I will accept the email submission as signature authorization for this report
</t>
        </r>
      </text>
    </comment>
    <comment ref="D3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Scott, Nazar:</t>
        </r>
        <r>
          <rPr>
            <sz val="9"/>
            <color indexed="81"/>
            <rFont val="Tahoma"/>
            <family val="2"/>
          </rPr>
          <t xml:space="preserve">
Please enter your email address as all financial correspondence will be sent via email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Scott, Nazar</author>
  </authors>
  <commentList>
    <comment ref="D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Scott, Nazar:</t>
        </r>
        <r>
          <rPr>
            <sz val="9"/>
            <color indexed="81"/>
            <rFont val="Tahoma"/>
            <family val="2"/>
          </rPr>
          <t xml:space="preserve">
Do not put N/A in any of these highlighted fields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Scott, Nazar</author>
  </authors>
  <commentList>
    <comment ref="F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Scott, Nazar:</t>
        </r>
        <r>
          <rPr>
            <sz val="9"/>
            <color indexed="81"/>
            <rFont val="Tahoma"/>
            <family val="2"/>
          </rPr>
          <t xml:space="preserve">
Do not put N/A in any of these highligthed fields</t>
        </r>
      </text>
    </comment>
  </commentList>
</comments>
</file>

<file path=xl/sharedStrings.xml><?xml version="1.0" encoding="utf-8"?>
<sst xmlns="http://schemas.openxmlformats.org/spreadsheetml/2006/main" count="13354" uniqueCount="6287">
  <si>
    <t>Unit#</t>
  </si>
  <si>
    <t>December 31, 2019</t>
  </si>
  <si>
    <t>1001-SC</t>
  </si>
  <si>
    <t>ADULT STATE CONFERENCE</t>
  </si>
  <si>
    <t>1001-YSC</t>
  </si>
  <si>
    <t>YOUTH STATE CONFERENCE</t>
  </si>
  <si>
    <t>1007-SC</t>
  </si>
  <si>
    <t>1007-YSC</t>
  </si>
  <si>
    <t>1021-SC</t>
  </si>
  <si>
    <t>1021-YSC</t>
  </si>
  <si>
    <t>10AA</t>
  </si>
  <si>
    <t>1100-SC</t>
  </si>
  <si>
    <t>1100-YSC</t>
  </si>
  <si>
    <t>PRISON UNIT</t>
  </si>
  <si>
    <t>11AA</t>
  </si>
  <si>
    <t>11AB</t>
  </si>
  <si>
    <t>12AA</t>
  </si>
  <si>
    <t>2000-SC</t>
  </si>
  <si>
    <t>2000-YSC</t>
  </si>
  <si>
    <t>2019-SC</t>
  </si>
  <si>
    <t>2019-YSC</t>
  </si>
  <si>
    <t>2033-SC</t>
  </si>
  <si>
    <t>2033-YSC</t>
  </si>
  <si>
    <t>2074-SC</t>
  </si>
  <si>
    <t>2074-YSC</t>
  </si>
  <si>
    <t>21AA</t>
  </si>
  <si>
    <t>21AB</t>
  </si>
  <si>
    <t>2304-SC</t>
  </si>
  <si>
    <t>2304-YSC</t>
  </si>
  <si>
    <t>2308-SC</t>
  </si>
  <si>
    <t>2308-YSC</t>
  </si>
  <si>
    <t>23AA</t>
  </si>
  <si>
    <t>23AB</t>
  </si>
  <si>
    <t>23AC</t>
  </si>
  <si>
    <t>23AD</t>
  </si>
  <si>
    <t>24AA</t>
  </si>
  <si>
    <t>26AA</t>
  </si>
  <si>
    <t>3001-SC</t>
  </si>
  <si>
    <t>3001-YSC</t>
  </si>
  <si>
    <t>3002-SC</t>
  </si>
  <si>
    <t>3002-YSC</t>
  </si>
  <si>
    <t>3045-SC</t>
  </si>
  <si>
    <t>3045-YSC</t>
  </si>
  <si>
    <t>3165-SC</t>
  </si>
  <si>
    <t>3165-YSC</t>
  </si>
  <si>
    <t>3220-SC</t>
  </si>
  <si>
    <t>3220-YSC</t>
  </si>
  <si>
    <t>3244-SC</t>
  </si>
  <si>
    <t>3244-YSC</t>
  </si>
  <si>
    <t>3258-SC</t>
  </si>
  <si>
    <t>3258-YSC</t>
  </si>
  <si>
    <t>33AA</t>
  </si>
  <si>
    <t>33AB</t>
  </si>
  <si>
    <t>34AA</t>
  </si>
  <si>
    <t>34AB</t>
  </si>
  <si>
    <t>34AC</t>
  </si>
  <si>
    <t>34AD</t>
  </si>
  <si>
    <t>34AE</t>
  </si>
  <si>
    <t>36AA</t>
  </si>
  <si>
    <t>36AB</t>
  </si>
  <si>
    <t>4000-SC</t>
  </si>
  <si>
    <t>4000-YSC</t>
  </si>
  <si>
    <t>4001-SC</t>
  </si>
  <si>
    <t>4001-YSC</t>
  </si>
  <si>
    <t>4002-SC</t>
  </si>
  <si>
    <t>4002-YSC</t>
  </si>
  <si>
    <t>4026-SC</t>
  </si>
  <si>
    <t>4026-YSC</t>
  </si>
  <si>
    <t>4055-SC</t>
  </si>
  <si>
    <t>4055-YSC</t>
  </si>
  <si>
    <t>40AB</t>
  </si>
  <si>
    <t>41AA</t>
  </si>
  <si>
    <t>43AA</t>
  </si>
  <si>
    <t>43AB</t>
  </si>
  <si>
    <t>44AA</t>
  </si>
  <si>
    <t>44AB</t>
  </si>
  <si>
    <t>44AC</t>
  </si>
  <si>
    <t>50AA</t>
  </si>
  <si>
    <t>50AB</t>
  </si>
  <si>
    <t>50AC</t>
  </si>
  <si>
    <t>51A1</t>
  </si>
  <si>
    <t>51A2</t>
  </si>
  <si>
    <t>51A4</t>
  </si>
  <si>
    <t>51A5</t>
  </si>
  <si>
    <t>51AA</t>
  </si>
  <si>
    <t>51AB</t>
  </si>
  <si>
    <t>51AC</t>
  </si>
  <si>
    <t>51B1</t>
  </si>
  <si>
    <t>51B3</t>
  </si>
  <si>
    <t>52AA</t>
  </si>
  <si>
    <t>5480-SC</t>
  </si>
  <si>
    <t>5480-YSC</t>
  </si>
  <si>
    <t>54AA</t>
  </si>
  <si>
    <t>54AB</t>
  </si>
  <si>
    <t>54AC</t>
  </si>
  <si>
    <t>54AD</t>
  </si>
  <si>
    <t>54AE</t>
  </si>
  <si>
    <t>54AF</t>
  </si>
  <si>
    <t>5566-SC</t>
  </si>
  <si>
    <t>5566-YSC</t>
  </si>
  <si>
    <t>560A</t>
  </si>
  <si>
    <t>560C</t>
  </si>
  <si>
    <t>560D</t>
  </si>
  <si>
    <t>560E</t>
  </si>
  <si>
    <t>5621-SC</t>
  </si>
  <si>
    <t>5621-YSC</t>
  </si>
  <si>
    <t>5632-SC</t>
  </si>
  <si>
    <t>5632-YSC</t>
  </si>
  <si>
    <t>5635-SC</t>
  </si>
  <si>
    <t>5635-YSC</t>
  </si>
  <si>
    <t>5661-SC</t>
  </si>
  <si>
    <t>5661-YSC</t>
  </si>
  <si>
    <t>5663-SC</t>
  </si>
  <si>
    <t>5663-YSC</t>
  </si>
  <si>
    <t>56A1</t>
  </si>
  <si>
    <t>56A2</t>
  </si>
  <si>
    <t>56A3</t>
  </si>
  <si>
    <t>56AA</t>
  </si>
  <si>
    <t>6045-SC</t>
  </si>
  <si>
    <t>6045-YSC</t>
  </si>
  <si>
    <t>60AA</t>
  </si>
  <si>
    <t>60AB</t>
  </si>
  <si>
    <t>60AC</t>
  </si>
  <si>
    <t>61AA</t>
  </si>
  <si>
    <t>61AB</t>
  </si>
  <si>
    <t>61AC</t>
  </si>
  <si>
    <t>61AD</t>
  </si>
  <si>
    <t>61AE</t>
  </si>
  <si>
    <t>61AF</t>
  </si>
  <si>
    <t>61AG</t>
  </si>
  <si>
    <t>6250-SC</t>
  </si>
  <si>
    <t>6250-YSC</t>
  </si>
  <si>
    <t>6290-SC</t>
  </si>
  <si>
    <t>6290-YSC</t>
  </si>
  <si>
    <t>6291-SC</t>
  </si>
  <si>
    <t>6291-YSC</t>
  </si>
  <si>
    <t>6292-SC</t>
  </si>
  <si>
    <t>6292-YSC</t>
  </si>
  <si>
    <t>64AA</t>
  </si>
  <si>
    <t>7031-SC</t>
  </si>
  <si>
    <t>7031-YSC</t>
  </si>
  <si>
    <t>7133-SC</t>
  </si>
  <si>
    <t>7133-YSC</t>
  </si>
  <si>
    <t>YOUTH UNIT</t>
  </si>
  <si>
    <t>176A</t>
  </si>
  <si>
    <t>177A</t>
  </si>
  <si>
    <t>17A1</t>
  </si>
  <si>
    <t>17A2</t>
  </si>
  <si>
    <t>17A4</t>
  </si>
  <si>
    <t>17A5</t>
  </si>
  <si>
    <t>17AA</t>
  </si>
  <si>
    <t>17AB</t>
  </si>
  <si>
    <t>17AC</t>
  </si>
  <si>
    <t>17AD</t>
  </si>
  <si>
    <t>17AE</t>
  </si>
  <si>
    <t>17AF</t>
  </si>
  <si>
    <t>17AG</t>
  </si>
  <si>
    <t>17AH</t>
  </si>
  <si>
    <t>17AI</t>
  </si>
  <si>
    <t>17AJ</t>
  </si>
  <si>
    <t>17AK</t>
  </si>
  <si>
    <t>17AL</t>
  </si>
  <si>
    <t>17AM</t>
  </si>
  <si>
    <t>18AA</t>
  </si>
  <si>
    <t>18AB</t>
  </si>
  <si>
    <t>27A1</t>
  </si>
  <si>
    <t>27AA</t>
  </si>
  <si>
    <t>27AB</t>
  </si>
  <si>
    <t>27AC</t>
  </si>
  <si>
    <t>27AD</t>
  </si>
  <si>
    <t>27AE</t>
  </si>
  <si>
    <t>27AF</t>
  </si>
  <si>
    <t>27AG</t>
  </si>
  <si>
    <t>27AH</t>
  </si>
  <si>
    <t>27AI</t>
  </si>
  <si>
    <t>28A1</t>
  </si>
  <si>
    <t>28A2</t>
  </si>
  <si>
    <t>28A3</t>
  </si>
  <si>
    <t>28A4</t>
  </si>
  <si>
    <t>28A5</t>
  </si>
  <si>
    <t>28A7</t>
  </si>
  <si>
    <t>28AA</t>
  </si>
  <si>
    <t>28AB</t>
  </si>
  <si>
    <t>28AC</t>
  </si>
  <si>
    <t>28AD</t>
  </si>
  <si>
    <t>28AE</t>
  </si>
  <si>
    <t>28AF</t>
  </si>
  <si>
    <t>28AG</t>
  </si>
  <si>
    <t>28AH</t>
  </si>
  <si>
    <t>28AI</t>
  </si>
  <si>
    <t>28AJ</t>
  </si>
  <si>
    <t>28AK</t>
  </si>
  <si>
    <t>28AM</t>
  </si>
  <si>
    <t>28AN</t>
  </si>
  <si>
    <t>28AO</t>
  </si>
  <si>
    <t>29AA</t>
  </si>
  <si>
    <t>29AB</t>
  </si>
  <si>
    <t>29AC</t>
  </si>
  <si>
    <t>29AD</t>
  </si>
  <si>
    <t>29AE</t>
  </si>
  <si>
    <t>29AF</t>
  </si>
  <si>
    <t>29AG</t>
  </si>
  <si>
    <t>29AH</t>
  </si>
  <si>
    <t>29AI</t>
  </si>
  <si>
    <t>29AJ</t>
  </si>
  <si>
    <t>29AK</t>
  </si>
  <si>
    <t>29AL</t>
  </si>
  <si>
    <t>29AN</t>
  </si>
  <si>
    <t>29AO</t>
  </si>
  <si>
    <t>29AP</t>
  </si>
  <si>
    <t>29AQ</t>
  </si>
  <si>
    <t>29AR</t>
  </si>
  <si>
    <t>37A1</t>
  </si>
  <si>
    <t>37AA</t>
  </si>
  <si>
    <t>37AB</t>
  </si>
  <si>
    <t>37AC</t>
  </si>
  <si>
    <t>37AD</t>
  </si>
  <si>
    <t>37AE</t>
  </si>
  <si>
    <t>37AF</t>
  </si>
  <si>
    <t>37AG</t>
  </si>
  <si>
    <t>37AH</t>
  </si>
  <si>
    <t>37AI</t>
  </si>
  <si>
    <t>37AJ</t>
  </si>
  <si>
    <t>37AL</t>
  </si>
  <si>
    <t>37AM</t>
  </si>
  <si>
    <t>37AN</t>
  </si>
  <si>
    <t>38AA</t>
  </si>
  <si>
    <t>38AB</t>
  </si>
  <si>
    <t>38AC</t>
  </si>
  <si>
    <t>38AD</t>
  </si>
  <si>
    <t>38AE</t>
  </si>
  <si>
    <t>38AF</t>
  </si>
  <si>
    <t>38AG</t>
  </si>
  <si>
    <t>38AH</t>
  </si>
  <si>
    <t>38AI</t>
  </si>
  <si>
    <t>38AJ</t>
  </si>
  <si>
    <t>38AK</t>
  </si>
  <si>
    <t>39AA</t>
  </si>
  <si>
    <t>39AB</t>
  </si>
  <si>
    <t>39AK</t>
  </si>
  <si>
    <t>47AA</t>
  </si>
  <si>
    <t>47AB</t>
  </si>
  <si>
    <t>47AC</t>
  </si>
  <si>
    <t>47AD</t>
  </si>
  <si>
    <t>47AE</t>
  </si>
  <si>
    <t>47AF</t>
  </si>
  <si>
    <t>47AG</t>
  </si>
  <si>
    <t>47AH</t>
  </si>
  <si>
    <t>47AI</t>
  </si>
  <si>
    <t>47AJ</t>
  </si>
  <si>
    <t>48AA</t>
  </si>
  <si>
    <t>48AB</t>
  </si>
  <si>
    <t>48AC</t>
  </si>
  <si>
    <t>48AD</t>
  </si>
  <si>
    <t xml:space="preserve">48AE </t>
  </si>
  <si>
    <t>48AF</t>
  </si>
  <si>
    <t>49AA</t>
  </si>
  <si>
    <t>49AB</t>
  </si>
  <si>
    <t>49AC</t>
  </si>
  <si>
    <t>49AD</t>
  </si>
  <si>
    <t>49AE</t>
  </si>
  <si>
    <t>49AF</t>
  </si>
  <si>
    <t>49AG</t>
  </si>
  <si>
    <t>49AH</t>
  </si>
  <si>
    <t>49AI</t>
  </si>
  <si>
    <t>49AJ</t>
  </si>
  <si>
    <t>49AK</t>
  </si>
  <si>
    <t>570A</t>
  </si>
  <si>
    <t>571A</t>
  </si>
  <si>
    <t>572A</t>
  </si>
  <si>
    <t>573A</t>
  </si>
  <si>
    <t>574A</t>
  </si>
  <si>
    <t>574B</t>
  </si>
  <si>
    <t>574C</t>
  </si>
  <si>
    <t>575A</t>
  </si>
  <si>
    <t>575B</t>
  </si>
  <si>
    <t>575C</t>
  </si>
  <si>
    <t>576A</t>
  </si>
  <si>
    <t>577A</t>
  </si>
  <si>
    <t>578A</t>
  </si>
  <si>
    <t>57A0</t>
  </si>
  <si>
    <t>57A1</t>
  </si>
  <si>
    <t>57A2</t>
  </si>
  <si>
    <t>57A3</t>
  </si>
  <si>
    <t>57A4</t>
  </si>
  <si>
    <t>57A5</t>
  </si>
  <si>
    <t>57A6</t>
  </si>
  <si>
    <t>57A7</t>
  </si>
  <si>
    <t>57A8</t>
  </si>
  <si>
    <t>57A9</t>
  </si>
  <si>
    <t>57B2</t>
  </si>
  <si>
    <t>57B3</t>
  </si>
  <si>
    <t>57B6</t>
  </si>
  <si>
    <t>57B7</t>
  </si>
  <si>
    <t>57B9</t>
  </si>
  <si>
    <t>57C1</t>
  </si>
  <si>
    <t>57C2</t>
  </si>
  <si>
    <t>57C3</t>
  </si>
  <si>
    <t>57C6</t>
  </si>
  <si>
    <t>57C7</t>
  </si>
  <si>
    <t>57C8</t>
  </si>
  <si>
    <t>57C9</t>
  </si>
  <si>
    <t>57D2</t>
  </si>
  <si>
    <t>57D3</t>
  </si>
  <si>
    <t>57D5</t>
  </si>
  <si>
    <t>57D6</t>
  </si>
  <si>
    <t>57D7</t>
  </si>
  <si>
    <t>57D8</t>
  </si>
  <si>
    <t>57E0</t>
  </si>
  <si>
    <t>57E1</t>
  </si>
  <si>
    <t>57E2</t>
  </si>
  <si>
    <t>57E3</t>
  </si>
  <si>
    <t>57E5</t>
  </si>
  <si>
    <t>57E6</t>
  </si>
  <si>
    <t>57E7</t>
  </si>
  <si>
    <t>57E9</t>
  </si>
  <si>
    <t>57F1</t>
  </si>
  <si>
    <t>57F3</t>
  </si>
  <si>
    <t>57F5</t>
  </si>
  <si>
    <t>57F6</t>
  </si>
  <si>
    <t>57F8</t>
  </si>
  <si>
    <t>57G1</t>
  </si>
  <si>
    <t>57G2</t>
  </si>
  <si>
    <t>57G3</t>
  </si>
  <si>
    <t>57G5</t>
  </si>
  <si>
    <t>57G6</t>
  </si>
  <si>
    <t>57G7</t>
  </si>
  <si>
    <t>57G8</t>
  </si>
  <si>
    <t>57G9</t>
  </si>
  <si>
    <t>57H1</t>
  </si>
  <si>
    <t>57H2</t>
  </si>
  <si>
    <t>57H3</t>
  </si>
  <si>
    <t>57H4</t>
  </si>
  <si>
    <t>57H5</t>
  </si>
  <si>
    <t>57H6</t>
  </si>
  <si>
    <t>57AA</t>
  </si>
  <si>
    <t>57AB</t>
  </si>
  <si>
    <t>57AC</t>
  </si>
  <si>
    <t>57AD</t>
  </si>
  <si>
    <t>57AE</t>
  </si>
  <si>
    <t>57AF</t>
  </si>
  <si>
    <t>57AG</t>
  </si>
  <si>
    <t>57AH</t>
  </si>
  <si>
    <t>57AI</t>
  </si>
  <si>
    <t>57AJ</t>
  </si>
  <si>
    <t>57AK</t>
  </si>
  <si>
    <t>57AL</t>
  </si>
  <si>
    <t>57AM</t>
  </si>
  <si>
    <t>57AN</t>
  </si>
  <si>
    <t>57AO</t>
  </si>
  <si>
    <t>57AP</t>
  </si>
  <si>
    <t>57AQ</t>
  </si>
  <si>
    <t>57AR</t>
  </si>
  <si>
    <t>57AS</t>
  </si>
  <si>
    <t>57AT</t>
  </si>
  <si>
    <t>57AU</t>
  </si>
  <si>
    <t>57AV</t>
  </si>
  <si>
    <t>57AW</t>
  </si>
  <si>
    <t>57AX</t>
  </si>
  <si>
    <t>57AY</t>
  </si>
  <si>
    <t>57AZ</t>
  </si>
  <si>
    <t>57BA</t>
  </si>
  <si>
    <t>57BB</t>
  </si>
  <si>
    <t>57BC</t>
  </si>
  <si>
    <t>58A1</t>
  </si>
  <si>
    <t>58A2</t>
  </si>
  <si>
    <t>58A4</t>
  </si>
  <si>
    <t>58A6</t>
  </si>
  <si>
    <t>58A8</t>
  </si>
  <si>
    <t>58B1</t>
  </si>
  <si>
    <t>58B3</t>
  </si>
  <si>
    <t>58B6</t>
  </si>
  <si>
    <t>58B7</t>
  </si>
  <si>
    <t>58B8</t>
  </si>
  <si>
    <t>58C1</t>
  </si>
  <si>
    <t>58C2</t>
  </si>
  <si>
    <t>58C3</t>
  </si>
  <si>
    <t>58C4</t>
  </si>
  <si>
    <t>58C5</t>
  </si>
  <si>
    <t>58C6</t>
  </si>
  <si>
    <t>58C7</t>
  </si>
  <si>
    <t>58C8</t>
  </si>
  <si>
    <t>58C9</t>
  </si>
  <si>
    <t>58D1</t>
  </si>
  <si>
    <t>58D2</t>
  </si>
  <si>
    <t>58D3</t>
  </si>
  <si>
    <t>58D4</t>
  </si>
  <si>
    <t>58D5</t>
  </si>
  <si>
    <t>58D6</t>
  </si>
  <si>
    <t>58D8</t>
  </si>
  <si>
    <t>58D9</t>
  </si>
  <si>
    <t>58AA</t>
  </si>
  <si>
    <t>58AB</t>
  </si>
  <si>
    <t>58AC</t>
  </si>
  <si>
    <t>58AD</t>
  </si>
  <si>
    <t>58AE</t>
  </si>
  <si>
    <t>58AF</t>
  </si>
  <si>
    <t>58AG</t>
  </si>
  <si>
    <t>58AI</t>
  </si>
  <si>
    <t>58AJ</t>
  </si>
  <si>
    <t>58AK</t>
  </si>
  <si>
    <t>58AL</t>
  </si>
  <si>
    <t>58AM</t>
  </si>
  <si>
    <t>58AN</t>
  </si>
  <si>
    <t>58AO</t>
  </si>
  <si>
    <t>58AP</t>
  </si>
  <si>
    <t>58AQ</t>
  </si>
  <si>
    <t>58AR</t>
  </si>
  <si>
    <t>58AS</t>
  </si>
  <si>
    <t>58AT</t>
  </si>
  <si>
    <t>599A</t>
  </si>
  <si>
    <t>599B</t>
  </si>
  <si>
    <t>599C</t>
  </si>
  <si>
    <t>599D</t>
  </si>
  <si>
    <t>599E</t>
  </si>
  <si>
    <t>599F</t>
  </si>
  <si>
    <t>599G</t>
  </si>
  <si>
    <t>599K</t>
  </si>
  <si>
    <t>599L</t>
  </si>
  <si>
    <t>599M</t>
  </si>
  <si>
    <t>599N</t>
  </si>
  <si>
    <t>599O</t>
  </si>
  <si>
    <t>599P</t>
  </si>
  <si>
    <t>599Q</t>
  </si>
  <si>
    <t>599R</t>
  </si>
  <si>
    <t>599S</t>
  </si>
  <si>
    <t>599T</t>
  </si>
  <si>
    <t>599U</t>
  </si>
  <si>
    <t>599V</t>
  </si>
  <si>
    <t>599W</t>
  </si>
  <si>
    <t>599X</t>
  </si>
  <si>
    <t>599Y</t>
  </si>
  <si>
    <t>59A2</t>
  </si>
  <si>
    <t>59A4</t>
  </si>
  <si>
    <t>59A5</t>
  </si>
  <si>
    <t>59A6</t>
  </si>
  <si>
    <t>59A8</t>
  </si>
  <si>
    <t>59A9</t>
  </si>
  <si>
    <t>59B1</t>
  </si>
  <si>
    <t>59B3</t>
  </si>
  <si>
    <t>59B5</t>
  </si>
  <si>
    <t>59B6</t>
  </si>
  <si>
    <t>59B8</t>
  </si>
  <si>
    <t>59C2</t>
  </si>
  <si>
    <t>59C3</t>
  </si>
  <si>
    <t>59C4</t>
  </si>
  <si>
    <t>59C5</t>
  </si>
  <si>
    <t>59C7</t>
  </si>
  <si>
    <t>59C8</t>
  </si>
  <si>
    <t>59C9</t>
  </si>
  <si>
    <t>59D1</t>
  </si>
  <si>
    <t>59D3</t>
  </si>
  <si>
    <t>59D4</t>
  </si>
  <si>
    <t>59D5</t>
  </si>
  <si>
    <t>59D6</t>
  </si>
  <si>
    <t>59D7</t>
  </si>
  <si>
    <t>59E3</t>
  </si>
  <si>
    <t>59E4</t>
  </si>
  <si>
    <t>59E5</t>
  </si>
  <si>
    <t>59E6</t>
  </si>
  <si>
    <t>59E7</t>
  </si>
  <si>
    <t>59E8</t>
  </si>
  <si>
    <t>59E9</t>
  </si>
  <si>
    <t>59F1</t>
  </si>
  <si>
    <t>59F2</t>
  </si>
  <si>
    <t>59F3</t>
  </si>
  <si>
    <t>59F4</t>
  </si>
  <si>
    <t>59F7</t>
  </si>
  <si>
    <t>59G2</t>
  </si>
  <si>
    <t>59G3</t>
  </si>
  <si>
    <t>59G5</t>
  </si>
  <si>
    <t>59G6</t>
  </si>
  <si>
    <t>59G7</t>
  </si>
  <si>
    <t>59G8</t>
  </si>
  <si>
    <t>59G9</t>
  </si>
  <si>
    <t>59H1</t>
  </si>
  <si>
    <t>59H2</t>
  </si>
  <si>
    <t>59H4</t>
  </si>
  <si>
    <t>59H5</t>
  </si>
  <si>
    <t>59H6</t>
  </si>
  <si>
    <t>59H7</t>
  </si>
  <si>
    <t>59H8</t>
  </si>
  <si>
    <t>59H9</t>
  </si>
  <si>
    <t>59I1</t>
  </si>
  <si>
    <t>59I2</t>
  </si>
  <si>
    <t>59I3</t>
  </si>
  <si>
    <t>59I5</t>
  </si>
  <si>
    <t>59I6</t>
  </si>
  <si>
    <t>59I7</t>
  </si>
  <si>
    <t>59I8</t>
  </si>
  <si>
    <t>59J1</t>
  </si>
  <si>
    <t>59J2</t>
  </si>
  <si>
    <t>59J3</t>
  </si>
  <si>
    <t>59J4</t>
  </si>
  <si>
    <t>59J5</t>
  </si>
  <si>
    <t>59J6</t>
  </si>
  <si>
    <t>59J7</t>
  </si>
  <si>
    <t>59J9</t>
  </si>
  <si>
    <t>59K1</t>
  </si>
  <si>
    <t>59K2</t>
  </si>
  <si>
    <t>59K4</t>
  </si>
  <si>
    <t>59K5</t>
  </si>
  <si>
    <t>59K7</t>
  </si>
  <si>
    <t>59K8</t>
  </si>
  <si>
    <t>59K9</t>
  </si>
  <si>
    <t>59L2</t>
  </si>
  <si>
    <t>59L3</t>
  </si>
  <si>
    <t>59L4</t>
  </si>
  <si>
    <t>59L5</t>
  </si>
  <si>
    <t>59L6</t>
  </si>
  <si>
    <t>59L8</t>
  </si>
  <si>
    <t>59N1</t>
  </si>
  <si>
    <t>59N2</t>
  </si>
  <si>
    <t>59N4</t>
  </si>
  <si>
    <t>59N5</t>
  </si>
  <si>
    <t>59N6</t>
  </si>
  <si>
    <t>59N7</t>
  </si>
  <si>
    <t>59N8</t>
  </si>
  <si>
    <t>59N9</t>
  </si>
  <si>
    <t>59AA</t>
  </si>
  <si>
    <t>59AB</t>
  </si>
  <si>
    <t>59AC</t>
  </si>
  <si>
    <t>59AD</t>
  </si>
  <si>
    <t>59AE</t>
  </si>
  <si>
    <t>59AF</t>
  </si>
  <si>
    <t>59AH</t>
  </si>
  <si>
    <t>67AA</t>
  </si>
  <si>
    <t>67AB</t>
  </si>
  <si>
    <t>67AC</t>
  </si>
  <si>
    <t>67AD</t>
  </si>
  <si>
    <t>67AE</t>
  </si>
  <si>
    <t>67AF</t>
  </si>
  <si>
    <t>67AG</t>
  </si>
  <si>
    <t>67AH</t>
  </si>
  <si>
    <t>67AI</t>
  </si>
  <si>
    <t>68AA</t>
  </si>
  <si>
    <t>68AB</t>
  </si>
  <si>
    <t>68AC</t>
  </si>
  <si>
    <t>68AD</t>
  </si>
  <si>
    <t>68AE</t>
  </si>
  <si>
    <t>68AF</t>
  </si>
  <si>
    <t>68AG</t>
  </si>
  <si>
    <t>68AH</t>
  </si>
  <si>
    <t>68AI</t>
  </si>
  <si>
    <t>69AA</t>
  </si>
  <si>
    <t>69AB</t>
  </si>
  <si>
    <t>69AC</t>
  </si>
  <si>
    <t>69AD</t>
  </si>
  <si>
    <t>69AE</t>
  </si>
  <si>
    <t>69AF</t>
  </si>
  <si>
    <t>69AG</t>
  </si>
  <si>
    <t>69AH</t>
  </si>
  <si>
    <t>69AI</t>
  </si>
  <si>
    <t>69AJ</t>
  </si>
  <si>
    <t>69AK</t>
  </si>
  <si>
    <t>69AL</t>
  </si>
  <si>
    <t>78AA</t>
  </si>
  <si>
    <t>78AB</t>
  </si>
  <si>
    <t>78AC</t>
  </si>
  <si>
    <t>78AD</t>
  </si>
  <si>
    <t>78AE</t>
  </si>
  <si>
    <t>78AF</t>
  </si>
  <si>
    <t>78AG</t>
  </si>
  <si>
    <t>78AH</t>
  </si>
  <si>
    <t>79AA</t>
  </si>
  <si>
    <t>79AC</t>
  </si>
  <si>
    <t>UNIT NUMBER</t>
  </si>
  <si>
    <t>UNIT NAME</t>
  </si>
  <si>
    <t>UNIT TYPE</t>
  </si>
  <si>
    <t>ANCHORAGE</t>
  </si>
  <si>
    <t>ADULT UNIT</t>
  </si>
  <si>
    <t>FAIRBANKS</t>
  </si>
  <si>
    <t>AK OR WA SC</t>
  </si>
  <si>
    <t>SALEM</t>
  </si>
  <si>
    <t>AK OR WA YSC</t>
  </si>
  <si>
    <t>ARIZONA SC</t>
  </si>
  <si>
    <t>ARIZONA YSC</t>
  </si>
  <si>
    <t>TUCSON</t>
  </si>
  <si>
    <t>EAST VALLEY</t>
  </si>
  <si>
    <t>FLAGSTAFF</t>
  </si>
  <si>
    <t xml:space="preserve">GREATER HUACHUCA </t>
  </si>
  <si>
    <t xml:space="preserve">MARICOPA CO </t>
  </si>
  <si>
    <t>PINAL CO</t>
  </si>
  <si>
    <t xml:space="preserve">SAFFORD </t>
  </si>
  <si>
    <t xml:space="preserve">WINSLOW  </t>
  </si>
  <si>
    <t>YUMA</t>
  </si>
  <si>
    <t>CALIFORNIA HAWAII  SC</t>
  </si>
  <si>
    <t>SACRAMENTO</t>
  </si>
  <si>
    <t>CALIFORNIA HAWAII YSC</t>
  </si>
  <si>
    <t xml:space="preserve">ALAMEDA  </t>
  </si>
  <si>
    <t>ANTELOPE VALLEY</t>
  </si>
  <si>
    <t>LANCASTER</t>
  </si>
  <si>
    <t>BAKERSFIELD</t>
  </si>
  <si>
    <t>BARSTOW</t>
  </si>
  <si>
    <t>BERKELEY</t>
  </si>
  <si>
    <t>BEVERLY HILLS HOLLYWOOD</t>
  </si>
  <si>
    <t xml:space="preserve">BUTTE CO  </t>
  </si>
  <si>
    <t>CARSON TORRANCE</t>
  </si>
  <si>
    <t>COMPTON</t>
  </si>
  <si>
    <t>EL CERRITO</t>
  </si>
  <si>
    <t>SOUTHWEST RIVERSIDE LAKE ELSINORE</t>
  </si>
  <si>
    <t>EUREKA</t>
  </si>
  <si>
    <t>FRESNO</t>
  </si>
  <si>
    <t>HANFORD</t>
  </si>
  <si>
    <t>HAYWARD &amp; SOUTH ALAMEDA CO</t>
  </si>
  <si>
    <t xml:space="preserve">IMPERIAL VALLEY  </t>
  </si>
  <si>
    <t>INDIAN WELLS VALLEY</t>
  </si>
  <si>
    <t xml:space="preserve">INGLEWOOD SOUTHBAY </t>
  </si>
  <si>
    <t>LONG BEACH</t>
  </si>
  <si>
    <t xml:space="preserve">LOS ANGELES </t>
  </si>
  <si>
    <t>MERCED CO</t>
  </si>
  <si>
    <t>MODESTO STANISLAUS</t>
  </si>
  <si>
    <t>MONTEREY CO</t>
  </si>
  <si>
    <t>OAKLAND</t>
  </si>
  <si>
    <t>ORANGE CO</t>
  </si>
  <si>
    <t>VENTURA CO</t>
  </si>
  <si>
    <t>PASADENA</t>
  </si>
  <si>
    <t>PITTSBURG</t>
  </si>
  <si>
    <t>SHASTA CO</t>
  </si>
  <si>
    <t>RICHMOND</t>
  </si>
  <si>
    <t>RIVERSIDE</t>
  </si>
  <si>
    <t>SAN BERNARDINO</t>
  </si>
  <si>
    <t>SAN DIEGO</t>
  </si>
  <si>
    <t>SAN FERNANDO VALLEY</t>
  </si>
  <si>
    <t>SAN FRANCISCO</t>
  </si>
  <si>
    <t>SAN GABRIEL VALLEY</t>
  </si>
  <si>
    <t>SAN JOSE</t>
  </si>
  <si>
    <t>SAN MATEO</t>
  </si>
  <si>
    <t>SAN PREDRO WILMINGTON</t>
  </si>
  <si>
    <t xml:space="preserve">SANTA BARBARA  </t>
  </si>
  <si>
    <t>SANTA CRUZ</t>
  </si>
  <si>
    <t>SANTA MARIA LOMPOC</t>
  </si>
  <si>
    <t>SANTA MONICA</t>
  </si>
  <si>
    <t>SANTA ROSA SONOMA CO</t>
  </si>
  <si>
    <t>SIERRA</t>
  </si>
  <si>
    <t>STOCKTON</t>
  </si>
  <si>
    <t>TRI CITY</t>
  </si>
  <si>
    <t>FAIRFIELD</t>
  </si>
  <si>
    <t>VALLEJO</t>
  </si>
  <si>
    <t>VICTOR VALLEY</t>
  </si>
  <si>
    <t>WATTS</t>
  </si>
  <si>
    <t>MADERA</t>
  </si>
  <si>
    <t xml:space="preserve">POMONA VALLEY  </t>
  </si>
  <si>
    <t>NORTH SAN DIEGO CO</t>
  </si>
  <si>
    <t>LAKE CO</t>
  </si>
  <si>
    <t>TRIANGULAR</t>
  </si>
  <si>
    <t>ALTADENA</t>
  </si>
  <si>
    <t>SAN LUIS OBISPO CO</t>
  </si>
  <si>
    <t>HONOLULU HAWAII</t>
  </si>
  <si>
    <t>SNOHOMISH CO</t>
  </si>
  <si>
    <t>ID NV UT SC</t>
  </si>
  <si>
    <t>SALT LAKE CITY</t>
  </si>
  <si>
    <t>ID NV UT YSC</t>
  </si>
  <si>
    <t>TREASURE VALLEY</t>
  </si>
  <si>
    <t>POCATELLO</t>
  </si>
  <si>
    <t>LAS VEGAS</t>
  </si>
  <si>
    <t>RENO SPARKS</t>
  </si>
  <si>
    <t>NEVADA STATE PRISON</t>
  </si>
  <si>
    <t>PRISON</t>
  </si>
  <si>
    <t>HIGH DESERT STATE PRISON</t>
  </si>
  <si>
    <t>INDIAN SPRINGS</t>
  </si>
  <si>
    <t xml:space="preserve">YUBA SUTTER </t>
  </si>
  <si>
    <t>CORVALLIS</t>
  </si>
  <si>
    <t>EUGENE SPRINGFIELD</t>
  </si>
  <si>
    <t>PORTLAND</t>
  </si>
  <si>
    <t>OGDEN</t>
  </si>
  <si>
    <t>BREMERTON</t>
  </si>
  <si>
    <t xml:space="preserve">PASCO   </t>
  </si>
  <si>
    <t>SEATTLE KING CO</t>
  </si>
  <si>
    <t>SPOKANE</t>
  </si>
  <si>
    <t>TACOMA</t>
  </si>
  <si>
    <t>VANCOUVER</t>
  </si>
  <si>
    <t xml:space="preserve">YAKIMA CO  </t>
  </si>
  <si>
    <t>MCNEIL ISLAND CORRECTIONS</t>
  </si>
  <si>
    <t>OKINAWA JAPAN</t>
  </si>
  <si>
    <t>NORTHERN PUDGET SOUND</t>
  </si>
  <si>
    <t>IDAHO FALLS</t>
  </si>
  <si>
    <t>AU</t>
  </si>
  <si>
    <t>SEOUL MILITARY BASE S KOREA</t>
  </si>
  <si>
    <t>SALEM KEIZER</t>
  </si>
  <si>
    <t xml:space="preserve">MOSES LAKE </t>
  </si>
  <si>
    <t>HERCULES PINOLE RODEO</t>
  </si>
  <si>
    <t>MISAWA JAPAN</t>
  </si>
  <si>
    <t>COLORADO RIVER</t>
  </si>
  <si>
    <t>WEST VALLEY</t>
  </si>
  <si>
    <t>LOS BANOS DOS PALOS GUSTINE</t>
  </si>
  <si>
    <t xml:space="preserve">ANCHORAGE    </t>
  </si>
  <si>
    <t xml:space="preserve">BERKELEY ALBANY EMERYVILLE   </t>
  </si>
  <si>
    <t xml:space="preserve">CARSON TORRANCE   </t>
  </si>
  <si>
    <t>IDAHO STATE UNIVESITY</t>
  </si>
  <si>
    <t xml:space="preserve">FAIRBANKS </t>
  </si>
  <si>
    <t xml:space="preserve">SIERRA VISTA </t>
  </si>
  <si>
    <t xml:space="preserve">TUCSON </t>
  </si>
  <si>
    <t>MESA COMMUNITY COLLEGE</t>
  </si>
  <si>
    <t>S MOUNTAIN COMM COLLEGE</t>
  </si>
  <si>
    <t xml:space="preserve">VICTOR VALLEY </t>
  </si>
  <si>
    <t xml:space="preserve">ALTADENA </t>
  </si>
  <si>
    <t xml:space="preserve">LONG BEACH </t>
  </si>
  <si>
    <t xml:space="preserve">ALAMEDA </t>
  </si>
  <si>
    <t xml:space="preserve">FRESNO </t>
  </si>
  <si>
    <t xml:space="preserve">MERCED CO  </t>
  </si>
  <si>
    <t xml:space="preserve">MODESTO STANISLAUS </t>
  </si>
  <si>
    <t xml:space="preserve">MONTEREY </t>
  </si>
  <si>
    <t xml:space="preserve">OAKLAND IMANI  </t>
  </si>
  <si>
    <t xml:space="preserve">RICHMOND </t>
  </si>
  <si>
    <t xml:space="preserve">SALINAS </t>
  </si>
  <si>
    <t xml:space="preserve">SAN FRANCISCO </t>
  </si>
  <si>
    <t xml:space="preserve">COMPTON  </t>
  </si>
  <si>
    <t xml:space="preserve">BEVERLY HILLS HOLLYWOOD </t>
  </si>
  <si>
    <t xml:space="preserve">PEDRO </t>
  </si>
  <si>
    <t xml:space="preserve">SANTA BARBARA </t>
  </si>
  <si>
    <t xml:space="preserve">SAN GABRIEL VALLEY </t>
  </si>
  <si>
    <t xml:space="preserve">VENTURA CO </t>
  </si>
  <si>
    <t xml:space="preserve">SAN JOSE   </t>
  </si>
  <si>
    <t xml:space="preserve">EL CERRITO </t>
  </si>
  <si>
    <t xml:space="preserve">WATTS </t>
  </si>
  <si>
    <t xml:space="preserve">MADERA </t>
  </si>
  <si>
    <t xml:space="preserve">PASADENA </t>
  </si>
  <si>
    <t xml:space="preserve">TRI CITY </t>
  </si>
  <si>
    <t xml:space="preserve">VALLEJO </t>
  </si>
  <si>
    <t xml:space="preserve">SOUTHERN ALAMEDA CO  </t>
  </si>
  <si>
    <t xml:space="preserve">OAKLAND EAST BAY </t>
  </si>
  <si>
    <t>UNIV OF CALIFORNIA BERKELEY</t>
  </si>
  <si>
    <t xml:space="preserve">FREMONT CO </t>
  </si>
  <si>
    <t xml:space="preserve">SACRAMENTO </t>
  </si>
  <si>
    <t>PASADENA CITY COLLEGE</t>
  </si>
  <si>
    <t>CALIFORNIA POLYTECHNIC UNIVERSITY</t>
  </si>
  <si>
    <t xml:space="preserve">LAS VEGAS </t>
  </si>
  <si>
    <t xml:space="preserve">LAKE CO </t>
  </si>
  <si>
    <t>VENTURA COLLEGE</t>
  </si>
  <si>
    <t xml:space="preserve">SIERRA HERLONG </t>
  </si>
  <si>
    <t>EASTERN OREGON UNIVERSITY</t>
  </si>
  <si>
    <t xml:space="preserve">PORTLAND </t>
  </si>
  <si>
    <t xml:space="preserve">SAN FERNANDO VALLEY   </t>
  </si>
  <si>
    <t xml:space="preserve">RIALTOFONTANA </t>
  </si>
  <si>
    <t xml:space="preserve">SOUTH  SAN MATEO </t>
  </si>
  <si>
    <t>ARIZONA STATE UNIVERSITY</t>
  </si>
  <si>
    <t xml:space="preserve">RENO SPARKS  </t>
  </si>
  <si>
    <t xml:space="preserve">OGDEN </t>
  </si>
  <si>
    <t xml:space="preserve">SALT LAKE </t>
  </si>
  <si>
    <t xml:space="preserve">UNIVERSITY OF NEVADA LAS VEGAS   </t>
  </si>
  <si>
    <t xml:space="preserve">SAN MATEO </t>
  </si>
  <si>
    <t xml:space="preserve">ORANGE CO </t>
  </si>
  <si>
    <t xml:space="preserve">BREMERTON </t>
  </si>
  <si>
    <t xml:space="preserve">SEATTLE </t>
  </si>
  <si>
    <t xml:space="preserve">SPOKANE </t>
  </si>
  <si>
    <t xml:space="preserve">TACOMA </t>
  </si>
  <si>
    <t xml:space="preserve">VANCOUVER </t>
  </si>
  <si>
    <t xml:space="preserve">EUGENE SPRINGFIELD </t>
  </si>
  <si>
    <t xml:space="preserve">PINAL CO </t>
  </si>
  <si>
    <t>MT EVERETT</t>
  </si>
  <si>
    <t xml:space="preserve">SAN DIEGO </t>
  </si>
  <si>
    <t>SAN DIEGO ST</t>
  </si>
  <si>
    <t>SAN ROSE  &amp; COLLEGE</t>
  </si>
  <si>
    <t xml:space="preserve">PALTO ALTO </t>
  </si>
  <si>
    <t xml:space="preserve">BEVERLY HILLS </t>
  </si>
  <si>
    <t>STANFORD UNIVERSITY</t>
  </si>
  <si>
    <t>BOISE STATE UNIVERSITY</t>
  </si>
  <si>
    <t>UNIVERSITY OF CA SANTA BARBARA</t>
  </si>
  <si>
    <t>OREGON STATE UNIVERSITY</t>
  </si>
  <si>
    <t xml:space="preserve">EAST CO PITTSBURG </t>
  </si>
  <si>
    <t>UNIVERSITY OF CA  LOS ANGELES</t>
  </si>
  <si>
    <t xml:space="preserve">MOUNTAIN HOME </t>
  </si>
  <si>
    <t xml:space="preserve">STOCKTON  </t>
  </si>
  <si>
    <t>UNIVERSITY OF HAWAII</t>
  </si>
  <si>
    <t>GOLDEN STATE UNIVERSITY</t>
  </si>
  <si>
    <t>UNIVERSITY OF N LAS VEGAS</t>
  </si>
  <si>
    <t xml:space="preserve">SANTA MONICA VENICE </t>
  </si>
  <si>
    <t xml:space="preserve">EAST VALLEY </t>
  </si>
  <si>
    <t xml:space="preserve">LOS BANOS DOS PALOS GUSTINE </t>
  </si>
  <si>
    <t xml:space="preserve">PHOENIX COMM COLLEGE   </t>
  </si>
  <si>
    <t xml:space="preserve">BAKERSFIELD    </t>
  </si>
  <si>
    <t xml:space="preserve">ALTADENA JR     </t>
  </si>
  <si>
    <t xml:space="preserve">CALIFORNIA STATE UNIVERSITY @ MONTEREY BAY   </t>
  </si>
  <si>
    <t xml:space="preserve">CALIFORNIA STATE UNIVERSITY @ FRESNO   </t>
  </si>
  <si>
    <t xml:space="preserve">RIVERSIDE CO    </t>
  </si>
  <si>
    <t xml:space="preserve">SOUTHWEST RIVERSIDE CO    </t>
  </si>
  <si>
    <t xml:space="preserve">ESTRELLA MOUNTAIN COMMUNITY COLLEGE   </t>
  </si>
  <si>
    <t xml:space="preserve">YAKIMA CO </t>
  </si>
  <si>
    <t xml:space="preserve">SAN BERNARDINO </t>
  </si>
  <si>
    <t xml:space="preserve">HERCULES PINOLE </t>
  </si>
  <si>
    <t>PORTLAND STATE UNIVERSITY</t>
  </si>
  <si>
    <t>UNIVERSITY OF SOUTHERN CALIFORNIA</t>
  </si>
  <si>
    <t>UNIVERSITY OF UTAH</t>
  </si>
  <si>
    <t>CALIFORNIA STATE UNIVERSITY @LONG BEACH</t>
  </si>
  <si>
    <t>CALIFORNIA STATE UNIVERSITY@LOS ANGELES</t>
  </si>
  <si>
    <t xml:space="preserve">CALIFORNIA STATE UNIVERSITY </t>
  </si>
  <si>
    <t>SANTA MONICA COLLEGE</t>
  </si>
  <si>
    <t xml:space="preserve">NORTH SAN DIEGO </t>
  </si>
  <si>
    <t>UTAH VALLEY UNIVERSITY</t>
  </si>
  <si>
    <t>WESTMINSTER COLLEGE</t>
  </si>
  <si>
    <t>ANSONIA</t>
  </si>
  <si>
    <t>NEW ENGLAND AREA SC</t>
  </si>
  <si>
    <t>NEW ENGLAND AREA YSC</t>
  </si>
  <si>
    <t>DANBURY</t>
  </si>
  <si>
    <t>GREATER BRIDGEPORT</t>
  </si>
  <si>
    <t xml:space="preserve">GREENWICH </t>
  </si>
  <si>
    <t>GREATER HARTFORD</t>
  </si>
  <si>
    <t>MERIDEN WALLINGFORD</t>
  </si>
  <si>
    <t xml:space="preserve">NEW BRITAIN  </t>
  </si>
  <si>
    <t>NEW CANAAN</t>
  </si>
  <si>
    <t>GREATER NASHUA AREA</t>
  </si>
  <si>
    <t>GREATER NEW HAVEN</t>
  </si>
  <si>
    <t>NEW LONDON</t>
  </si>
  <si>
    <t>NORWALK</t>
  </si>
  <si>
    <t>NORWICH</t>
  </si>
  <si>
    <t>RIDGEFIELD</t>
  </si>
  <si>
    <t>STAMFORD</t>
  </si>
  <si>
    <t>WATERBURY</t>
  </si>
  <si>
    <t>WINDHAM WILLIMANTIC</t>
  </si>
  <si>
    <t>BRISTOL</t>
  </si>
  <si>
    <t>MIDDLESEX CO</t>
  </si>
  <si>
    <t>MIDDLETOWN</t>
  </si>
  <si>
    <t>CONNECTICUT SC</t>
  </si>
  <si>
    <t>CONNECTICUT YSC</t>
  </si>
  <si>
    <t>NEW JERSEY STATE PRISON</t>
  </si>
  <si>
    <t>TRENTON</t>
  </si>
  <si>
    <t>CENTRAL DELAWARE</t>
  </si>
  <si>
    <t>LOWER SUSSEX CO</t>
  </si>
  <si>
    <t>GEORGETOWN</t>
  </si>
  <si>
    <t>MILFORD SLAUGHTER NECK</t>
  </si>
  <si>
    <t>WILMINGTON</t>
  </si>
  <si>
    <t xml:space="preserve">DELAWARE CORR </t>
  </si>
  <si>
    <t>DELAWARE SC</t>
  </si>
  <si>
    <t>DELAWARE YSC</t>
  </si>
  <si>
    <t>BERKSHIRE CO</t>
  </si>
  <si>
    <t>BOSTON</t>
  </si>
  <si>
    <t>BROCKTON</t>
  </si>
  <si>
    <t>CAMBRIDGE</t>
  </si>
  <si>
    <t>CAPE COD</t>
  </si>
  <si>
    <t>FALL RIVER</t>
  </si>
  <si>
    <t>LYNN</t>
  </si>
  <si>
    <t>MARTHA'S VINEYARD</t>
  </si>
  <si>
    <t>MERRIMACK VALLEY</t>
  </si>
  <si>
    <t>MYSTIC VALLEY AREA</t>
  </si>
  <si>
    <t>NEW BEDFORD</t>
  </si>
  <si>
    <t>SPRINGFIELD</t>
  </si>
  <si>
    <t>SOUTH MIDDLESEX</t>
  </si>
  <si>
    <t>WORCESTER</t>
  </si>
  <si>
    <t>MANCHESTER</t>
  </si>
  <si>
    <t>SEACOAST</t>
  </si>
  <si>
    <t>NEW JERSEY SC</t>
  </si>
  <si>
    <t>NEW JERSEY YSC</t>
  </si>
  <si>
    <t>BRIDGETON</t>
  </si>
  <si>
    <t>ASBURY PARK</t>
  </si>
  <si>
    <t>ATLANTIC CITY</t>
  </si>
  <si>
    <t>BAYONNE</t>
  </si>
  <si>
    <t>BERGEN CO</t>
  </si>
  <si>
    <t>CAMDEN CO</t>
  </si>
  <si>
    <t>CAMDEN</t>
  </si>
  <si>
    <t>CAPE  CO</t>
  </si>
  <si>
    <t>CENTRAL JERSEY</t>
  </si>
  <si>
    <t>ELIZABETH</t>
  </si>
  <si>
    <t>IRVINGTON</t>
  </si>
  <si>
    <t>JERSEY CITY</t>
  </si>
  <si>
    <t>GREATER DELAWARE VALLEY</t>
  </si>
  <si>
    <t>MAINLAND PLEASANTVILLE</t>
  </si>
  <si>
    <t>METUCHEN</t>
  </si>
  <si>
    <t>MIZPAH</t>
  </si>
  <si>
    <t>MONTCLAIR</t>
  </si>
  <si>
    <t>MORRIS CO</t>
  </si>
  <si>
    <t>NEWARK</t>
  </si>
  <si>
    <t>NEW BRUNSWICK AREA</t>
  </si>
  <si>
    <t>OCEAN CO</t>
  </si>
  <si>
    <t>ORANGES AND MAPLEWOOD</t>
  </si>
  <si>
    <t>PASSAIC</t>
  </si>
  <si>
    <t>PATERSON</t>
  </si>
  <si>
    <t>PERTH AMBOY</t>
  </si>
  <si>
    <t>PLAINFIELD AREA</t>
  </si>
  <si>
    <t>RAHWAY PRISON</t>
  </si>
  <si>
    <t>RAHWAY</t>
  </si>
  <si>
    <t>GREATER RED BANK AREA</t>
  </si>
  <si>
    <t>ROSELLE</t>
  </si>
  <si>
    <t>SALEM CO</t>
  </si>
  <si>
    <t>SOUTHERN BURLINGTON CO</t>
  </si>
  <si>
    <t>TOMS RIVER AREA</t>
  </si>
  <si>
    <t>WILLINGBORO AND VICINITY</t>
  </si>
  <si>
    <t>HOBOKEN</t>
  </si>
  <si>
    <t xml:space="preserve">LONG </t>
  </si>
  <si>
    <t>NEW JERSEY URBAN PROGRAM</t>
  </si>
  <si>
    <t>VINELAND</t>
  </si>
  <si>
    <t>ALBANY</t>
  </si>
  <si>
    <t>AUBURN CAYUGA</t>
  </si>
  <si>
    <t>AUBURN</t>
  </si>
  <si>
    <t>ISLIP TOWN</t>
  </si>
  <si>
    <t>SOUTHERN DUTCHESS</t>
  </si>
  <si>
    <t>BROOKHAVEN TOWN</t>
  </si>
  <si>
    <t>BEDFORD HILL PRISON</t>
  </si>
  <si>
    <t>BROOME TIOGA</t>
  </si>
  <si>
    <t>BUFFALO</t>
  </si>
  <si>
    <t>CENTRAL LONG ISLAND</t>
  </si>
  <si>
    <t>COLUMBIA CO</t>
  </si>
  <si>
    <t>DUNKIRK</t>
  </si>
  <si>
    <t>EASTERN CORRECTIONAL FACILITY</t>
  </si>
  <si>
    <t xml:space="preserve">CORRECTIONAL  </t>
  </si>
  <si>
    <t>EASTERN LONG ISLAND</t>
  </si>
  <si>
    <t>ELLENVILLE</t>
  </si>
  <si>
    <t>ELMIRA CORNING</t>
  </si>
  <si>
    <t>FARMINGDALEPEPCO</t>
  </si>
  <si>
    <t>FREEPORT ROOSEVELT</t>
  </si>
  <si>
    <t>FISHKILL CORRECTIONAL</t>
  </si>
  <si>
    <t>GLEN COVE</t>
  </si>
  <si>
    <t>GLEN FALLS</t>
  </si>
  <si>
    <t>NORTH SHORE GREAT NECK</t>
  </si>
  <si>
    <t>HEMPSTEAD</t>
  </si>
  <si>
    <t>GREAT MEADOWS</t>
  </si>
  <si>
    <t>GENEVA AREA</t>
  </si>
  <si>
    <t>HUNTINGTON</t>
  </si>
  <si>
    <t>MAMARONECK LARCHMENT</t>
  </si>
  <si>
    <t>MOUNT VERNON</t>
  </si>
  <si>
    <t>NEWBURGH</t>
  </si>
  <si>
    <t>NEW ROCHELLE</t>
  </si>
  <si>
    <t>NIAGARA FALLS</t>
  </si>
  <si>
    <t>NORTHERN DUTCHESS CO</t>
  </si>
  <si>
    <t>NYACK</t>
  </si>
  <si>
    <t>ONEIDA CO</t>
  </si>
  <si>
    <t>ORLEANS CO</t>
  </si>
  <si>
    <t>OSSINING</t>
  </si>
  <si>
    <t>PEEKSKILL</t>
  </si>
  <si>
    <t>PORT CHESTER RYE</t>
  </si>
  <si>
    <t>ROCHESTER UNDER NY STATE ADMIN</t>
  </si>
  <si>
    <t>ROCHESTER</t>
  </si>
  <si>
    <t>LAKEVIEW</t>
  </si>
  <si>
    <t>ROME</t>
  </si>
  <si>
    <t>SCHENECTADY</t>
  </si>
  <si>
    <t>SMITHTOWN</t>
  </si>
  <si>
    <t>SPRING VALLEY</t>
  </si>
  <si>
    <t>SYRACUSE ONONDAGA CO</t>
  </si>
  <si>
    <t>TROY</t>
  </si>
  <si>
    <t>KINGSTON</t>
  </si>
  <si>
    <t>WESTBURY</t>
  </si>
  <si>
    <t>WHITE PLAINS GREENBURGH</t>
  </si>
  <si>
    <t>WOODBOURNE CORRECTIONAL</t>
  </si>
  <si>
    <t>SULLIVAN CO</t>
  </si>
  <si>
    <t>YONKERS</t>
  </si>
  <si>
    <t>GENESIS</t>
  </si>
  <si>
    <t>DEER PARK</t>
  </si>
  <si>
    <t>NEW YORK STATE DEPT OF LABOR</t>
  </si>
  <si>
    <t>BEAR</t>
  </si>
  <si>
    <t>MIDDLETOWN ODESSA TOWNSEND</t>
  </si>
  <si>
    <t>ASTORIA</t>
  </si>
  <si>
    <t>BRONX</t>
  </si>
  <si>
    <t xml:space="preserve">BROOKLYN </t>
  </si>
  <si>
    <t>CO OP CITY</t>
  </si>
  <si>
    <t>CORONA EAST ELMHURST</t>
  </si>
  <si>
    <t>FAR ROCKAWAY</t>
  </si>
  <si>
    <t>FLUSHING</t>
  </si>
  <si>
    <t>GREENPOINTWILLIAMSBURG</t>
  </si>
  <si>
    <t>GREENWICH VILLAGE CHELSEA</t>
  </si>
  <si>
    <t>JAMAICA</t>
  </si>
  <si>
    <t>MID MANHATTAN</t>
  </si>
  <si>
    <t>NEW YORK</t>
  </si>
  <si>
    <t>NY CITY DEPT OF SOCIAL SERVICES</t>
  </si>
  <si>
    <t>NY CITY HOUSING AUTHORITY</t>
  </si>
  <si>
    <t>NEW YORK CITY OFF TRACK BETTIN</t>
  </si>
  <si>
    <t>PARKCHESTER</t>
  </si>
  <si>
    <t>SOUTH BRONX</t>
  </si>
  <si>
    <t>STATEN ISLAND</t>
  </si>
  <si>
    <t>WILLIAMSBRIDGE</t>
  </si>
  <si>
    <t>NATL ALLIANCEPOSTAL&amp;FED EMPL</t>
  </si>
  <si>
    <t>LONG BEACH NY</t>
  </si>
  <si>
    <t>SARATOGA CO</t>
  </si>
  <si>
    <t>ALLEGHENY KISKI VALLEY</t>
  </si>
  <si>
    <t>ALLEGHENY EAST</t>
  </si>
  <si>
    <t xml:space="preserve">ALLENTOWN </t>
  </si>
  <si>
    <t>AMBLER</t>
  </si>
  <si>
    <t xml:space="preserve">BEAVER CO </t>
  </si>
  <si>
    <t>BETHLEHEM</t>
  </si>
  <si>
    <t>BLAIR CO</t>
  </si>
  <si>
    <t>BUCKS CO</t>
  </si>
  <si>
    <t>CHESTER</t>
  </si>
  <si>
    <t>CLAIRTON</t>
  </si>
  <si>
    <t>COATESVILLE AREA</t>
  </si>
  <si>
    <t>DARBY AREA</t>
  </si>
  <si>
    <t>DUQUESNE WEST MIFFLIN</t>
  </si>
  <si>
    <t>EASTON</t>
  </si>
  <si>
    <t>ERIE</t>
  </si>
  <si>
    <t>GREATER HARRISBURG AREA</t>
  </si>
  <si>
    <t>GREENSBURG JEANNETTE</t>
  </si>
  <si>
    <t>HUNTINGDON CO</t>
  </si>
  <si>
    <t>JOHNSTOWN</t>
  </si>
  <si>
    <t xml:space="preserve">LEWISBURG CORRECTIONAL FACILITY </t>
  </si>
  <si>
    <t>LIBRARY FINLEY</t>
  </si>
  <si>
    <t>MCKEESPORT</t>
  </si>
  <si>
    <t>MAIN LINE</t>
  </si>
  <si>
    <t>ARDMORE</t>
  </si>
  <si>
    <t>MEADVILLE</t>
  </si>
  <si>
    <t>MEDIA AREA</t>
  </si>
  <si>
    <t>MERCER CO</t>
  </si>
  <si>
    <t>MONONGAHELA VALLEY</t>
  </si>
  <si>
    <t>MONROE CO</t>
  </si>
  <si>
    <t xml:space="preserve">NEW CASTLE </t>
  </si>
  <si>
    <t xml:space="preserve">NORRISTOWN </t>
  </si>
  <si>
    <t xml:space="preserve">PENN HILLS </t>
  </si>
  <si>
    <t>PHILA METROPOLITAN COUNCIL</t>
  </si>
  <si>
    <t xml:space="preserve">PITTSBURGH </t>
  </si>
  <si>
    <t>PITTSBURG SOCIAL CHANGE</t>
  </si>
  <si>
    <t>SOUTHERN CHESTER CO</t>
  </si>
  <si>
    <t xml:space="preserve">POTTSTOWN </t>
  </si>
  <si>
    <t xml:space="preserve">READING </t>
  </si>
  <si>
    <t xml:space="preserve">STEEL VALLEY   </t>
  </si>
  <si>
    <t>WASHINGTON</t>
  </si>
  <si>
    <t xml:space="preserve">WEST CHESTER </t>
  </si>
  <si>
    <t xml:space="preserve">WILLOW GROVE </t>
  </si>
  <si>
    <t xml:space="preserve">YORK </t>
  </si>
  <si>
    <t xml:space="preserve">CARLISLE </t>
  </si>
  <si>
    <t>STATE COLLEGE</t>
  </si>
  <si>
    <t xml:space="preserve">WILKINSBURG </t>
  </si>
  <si>
    <t xml:space="preserve">NORTH HILLS </t>
  </si>
  <si>
    <t>LAMOTT</t>
  </si>
  <si>
    <t xml:space="preserve">EAST BOROUGH </t>
  </si>
  <si>
    <t xml:space="preserve">LANCASTER </t>
  </si>
  <si>
    <t>FORD CITY</t>
  </si>
  <si>
    <t>PENNSYLVANIA SC</t>
  </si>
  <si>
    <t>PENNSYLVANIA YSC</t>
  </si>
  <si>
    <t xml:space="preserve">FAYETTE CO </t>
  </si>
  <si>
    <t xml:space="preserve">WILKES BARRE </t>
  </si>
  <si>
    <t>CHAMBERSBURG</t>
  </si>
  <si>
    <t>NEW YORK SC</t>
  </si>
  <si>
    <t>NEW YORK YSC</t>
  </si>
  <si>
    <t xml:space="preserve">INDIANA CO </t>
  </si>
  <si>
    <t xml:space="preserve">NEWPORT CO </t>
  </si>
  <si>
    <t xml:space="preserve">PROVIDENCE </t>
  </si>
  <si>
    <t xml:space="preserve">WOONSOCKET </t>
  </si>
  <si>
    <t>ASCHAFFENBURY WEST GERMANY</t>
  </si>
  <si>
    <t>FRANKFURT GERMANY</t>
  </si>
  <si>
    <t>NORDUETSHLAND NORTHERN</t>
  </si>
  <si>
    <t>RHEINNECKAR  HEIDELBERG GERMANY</t>
  </si>
  <si>
    <t xml:space="preserve">HANAU </t>
  </si>
  <si>
    <t xml:space="preserve">BAYARD RUSTIN </t>
  </si>
  <si>
    <t>PEMBERTON TOWNSHIP</t>
  </si>
  <si>
    <t xml:space="preserve">KAISERSLAUTERN GERMANY </t>
  </si>
  <si>
    <t>HANAU FEDERAL REPUBLIC OF GERMANY</t>
  </si>
  <si>
    <t>RHEINMAIN WEST GERMANY</t>
  </si>
  <si>
    <t>BAUMHOLDER WEST GERMANY</t>
  </si>
  <si>
    <t>WILDFLECKEN WEST GERMANY</t>
  </si>
  <si>
    <t xml:space="preserve">AMHERST AREA </t>
  </si>
  <si>
    <t>BAMBERG MILITARY COMMUNITY GER</t>
  </si>
  <si>
    <t>2334-SC</t>
  </si>
  <si>
    <t>EUROPEAN SC</t>
  </si>
  <si>
    <t>2334-YSC</t>
  </si>
  <si>
    <t>EUROPEAN YSC</t>
  </si>
  <si>
    <t xml:space="preserve">CAMDEN CO EAST </t>
  </si>
  <si>
    <t>NEURENBERG GERMANY</t>
  </si>
  <si>
    <t>NEU ULM GERMANY</t>
  </si>
  <si>
    <t>GEISSEN WEST GERMANY</t>
  </si>
  <si>
    <t>BITBURGSPANGDAHLEM GERMANY</t>
  </si>
  <si>
    <t xml:space="preserve">MANNHEIM GERMANY </t>
  </si>
  <si>
    <t>DARMSTADT GERMANY</t>
  </si>
  <si>
    <t xml:space="preserve">STUTTGART GERMANY </t>
  </si>
  <si>
    <t>HEILBRONN COMMUNITY GERMANY</t>
  </si>
  <si>
    <t xml:space="preserve"> GLOUCESTER CO</t>
  </si>
  <si>
    <t xml:space="preserve">PHILADELPHIA </t>
  </si>
  <si>
    <t>GRATERFORD STATE PRISON</t>
  </si>
  <si>
    <t>LYCOMING TRI CO</t>
  </si>
  <si>
    <t>WIESBADENDAINZ GERMANY</t>
  </si>
  <si>
    <t>BAYSHORE</t>
  </si>
  <si>
    <t>ANSBACHGERMANY</t>
  </si>
  <si>
    <t>AVIANO ITALY</t>
  </si>
  <si>
    <t>GRAFENWOEHR VILSECK GERMANY</t>
  </si>
  <si>
    <t xml:space="preserve">ONEONTA  </t>
  </si>
  <si>
    <t>KOREA</t>
  </si>
  <si>
    <t>OSAN AIR FORCE BASE S KOREA</t>
  </si>
  <si>
    <t xml:space="preserve">FREEHOLD </t>
  </si>
  <si>
    <t>NORTH CO</t>
  </si>
  <si>
    <t>NASSAU BAHAMAS</t>
  </si>
  <si>
    <t>STATE OF NY</t>
  </si>
  <si>
    <t>INCIRLIK AIR BASE  TURKEY</t>
  </si>
  <si>
    <t xml:space="preserve">GARFIELDLODI  </t>
  </si>
  <si>
    <t>AUGSBACH GERMANY</t>
  </si>
  <si>
    <t>GREATER BANGOR AREA</t>
  </si>
  <si>
    <t>INCERLIK AIR BASE TURKEY</t>
  </si>
  <si>
    <t xml:space="preserve">CHELTENHAM AREA </t>
  </si>
  <si>
    <t xml:space="preserve">GREATER GETTYSBURG AREA </t>
  </si>
  <si>
    <t xml:space="preserve">CHAMPLAIN AREA BRANCH  </t>
  </si>
  <si>
    <t>RUTLAND AREA</t>
  </si>
  <si>
    <t>BLUE HILLS AREA</t>
  </si>
  <si>
    <t>WINDHAM CO</t>
  </si>
  <si>
    <t xml:space="preserve">YEADON </t>
  </si>
  <si>
    <t>MAINE STATE PRISON</t>
  </si>
  <si>
    <t>WARREN SUSSEX</t>
  </si>
  <si>
    <t xml:space="preserve">HUNTINGDON CO </t>
  </si>
  <si>
    <t xml:space="preserve">LEBANON CO   </t>
  </si>
  <si>
    <t xml:space="preserve">BRISTOL </t>
  </si>
  <si>
    <t xml:space="preserve">GREATER HARTFORD </t>
  </si>
  <si>
    <t xml:space="preserve">MERIDEN </t>
  </si>
  <si>
    <t xml:space="preserve">NEW BRITAIN </t>
  </si>
  <si>
    <t xml:space="preserve">GREATER NEW HAVEN </t>
  </si>
  <si>
    <t xml:space="preserve">NEW LONDON </t>
  </si>
  <si>
    <t xml:space="preserve">STAMFORD </t>
  </si>
  <si>
    <t xml:space="preserve">WATERBURY PRIDE </t>
  </si>
  <si>
    <t>UNIVERSITY OF CONNECTICUT</t>
  </si>
  <si>
    <t>YALE UNIVERSITY</t>
  </si>
  <si>
    <t xml:space="preserve">GREENWICH  </t>
  </si>
  <si>
    <t xml:space="preserve">DANBURY </t>
  </si>
  <si>
    <t>TRINITY COLLEGE</t>
  </si>
  <si>
    <t>SETON HILL UNIVERSITY</t>
  </si>
  <si>
    <t xml:space="preserve">MILFORD SLAUGHTERNECK </t>
  </si>
  <si>
    <t xml:space="preserve">CENTRAL DELAWARE </t>
  </si>
  <si>
    <t xml:space="preserve">WILMINGTON </t>
  </si>
  <si>
    <t>DELAWARE STATE UNIVERSITY</t>
  </si>
  <si>
    <t xml:space="preserve">LOWER SUSSEX CO </t>
  </si>
  <si>
    <t>BABSON COLLEGE</t>
  </si>
  <si>
    <t>SOUTHERN CONNECTICUT STATE UNIVERSITY</t>
  </si>
  <si>
    <t>UNIVERSITY OF RHODE ISLAND</t>
  </si>
  <si>
    <t>RHODE ISLAND COLLEGE</t>
  </si>
  <si>
    <t xml:space="preserve">YORK CO </t>
  </si>
  <si>
    <t xml:space="preserve">CAMBRIDGE </t>
  </si>
  <si>
    <t xml:space="preserve">BOSTON </t>
  </si>
  <si>
    <t xml:space="preserve">CAPE COD </t>
  </si>
  <si>
    <t xml:space="preserve">LYNN </t>
  </si>
  <si>
    <t xml:space="preserve">MEDFORD  </t>
  </si>
  <si>
    <t xml:space="preserve">MERRIMACK VALLEY </t>
  </si>
  <si>
    <t xml:space="preserve">SOUTH MIDDLESEX </t>
  </si>
  <si>
    <t xml:space="preserve">SPRINGFIELD  </t>
  </si>
  <si>
    <t xml:space="preserve">WORCESTER </t>
  </si>
  <si>
    <t>NORTHEASTERN UNIVERSITY</t>
  </si>
  <si>
    <t xml:space="preserve">BOSTON UNIVERSITY COLLEGE </t>
  </si>
  <si>
    <t>TUFTS COLLEGE</t>
  </si>
  <si>
    <t>BOSTON COLLEGE CHESTNUT HILL</t>
  </si>
  <si>
    <t>SMITH COLLEGE</t>
  </si>
  <si>
    <t xml:space="preserve">BROCKTON </t>
  </si>
  <si>
    <t xml:space="preserve">NEW BEDFORD </t>
  </si>
  <si>
    <t xml:space="preserve">MANCHESTER </t>
  </si>
  <si>
    <t xml:space="preserve">THE COLLEGE OF NEW JERSEY  </t>
  </si>
  <si>
    <t xml:space="preserve">ATLANTIC CITY </t>
  </si>
  <si>
    <t xml:space="preserve">BAYONNE </t>
  </si>
  <si>
    <t xml:space="preserve">BERGEN CO </t>
  </si>
  <si>
    <t xml:space="preserve">CAPE  CO </t>
  </si>
  <si>
    <t xml:space="preserve">CAMDEN </t>
  </si>
  <si>
    <t xml:space="preserve">EAST ORANGE </t>
  </si>
  <si>
    <t xml:space="preserve">ELIZABETH </t>
  </si>
  <si>
    <t xml:space="preserve">GLOUCESTER CO </t>
  </si>
  <si>
    <t xml:space="preserve">JERSEY CITY </t>
  </si>
  <si>
    <t xml:space="preserve">MAINLAND PLEASANTVILLE </t>
  </si>
  <si>
    <t>MONTCLAIR STATE COLLEGE</t>
  </si>
  <si>
    <t xml:space="preserve">MORRIS CO </t>
  </si>
  <si>
    <t xml:space="preserve">NEWARK </t>
  </si>
  <si>
    <t xml:space="preserve">NEW BRUNSWICK </t>
  </si>
  <si>
    <t xml:space="preserve">OCEAN CITY LAKEWOOD </t>
  </si>
  <si>
    <t xml:space="preserve">PASSAIC </t>
  </si>
  <si>
    <t xml:space="preserve">PERTH AMBOY </t>
  </si>
  <si>
    <t xml:space="preserve">PATERSON  </t>
  </si>
  <si>
    <t xml:space="preserve">RAHWAY  NEW JERSEY </t>
  </si>
  <si>
    <t xml:space="preserve">SOUTH BURLINGTON </t>
  </si>
  <si>
    <t>RUTGERS UNIVERSITY</t>
  </si>
  <si>
    <t xml:space="preserve">PLAINFIELD </t>
  </si>
  <si>
    <t xml:space="preserve">WILLINGBORO </t>
  </si>
  <si>
    <t xml:space="preserve">TRENTON </t>
  </si>
  <si>
    <t xml:space="preserve">RED BANK </t>
  </si>
  <si>
    <t xml:space="preserve">UPSTATE NJ </t>
  </si>
  <si>
    <t xml:space="preserve">ORANGE MAPLEWOOD </t>
  </si>
  <si>
    <t xml:space="preserve">MIZPAH </t>
  </si>
  <si>
    <t xml:space="preserve">PORTCHESTER RYE </t>
  </si>
  <si>
    <t xml:space="preserve">HUNTINGTON </t>
  </si>
  <si>
    <t xml:space="preserve">LONG  </t>
  </si>
  <si>
    <t xml:space="preserve">GENEVA </t>
  </si>
  <si>
    <t xml:space="preserve">GLEN FALLS </t>
  </si>
  <si>
    <t xml:space="preserve">MID MANHATTAN </t>
  </si>
  <si>
    <t>STATE UNIV OF BUFFALO</t>
  </si>
  <si>
    <t xml:space="preserve">BRONX </t>
  </si>
  <si>
    <t xml:space="preserve">ALBANY </t>
  </si>
  <si>
    <t>GETTYSBURG COLLEGE</t>
  </si>
  <si>
    <t>UNIVERSITY OF NEW HAVEN</t>
  </si>
  <si>
    <t xml:space="preserve">GREATER NEWARK </t>
  </si>
  <si>
    <t xml:space="preserve">QUINNIPIAC UNIVERSITY  </t>
  </si>
  <si>
    <t xml:space="preserve">PARK CITY JR   </t>
  </si>
  <si>
    <t xml:space="preserve">BEAR   </t>
  </si>
  <si>
    <t xml:space="preserve">MIDDLETOWN ODESSA TOWNSEND   </t>
  </si>
  <si>
    <t xml:space="preserve">WEST REHOBOTH   </t>
  </si>
  <si>
    <t xml:space="preserve">HOUSATONIC COMMUNITY COLLEGE  </t>
  </si>
  <si>
    <t xml:space="preserve">UNIVERSITY OF MASSACHUSETTS @ DARTMOUTH  </t>
  </si>
  <si>
    <t>PACE UNIVERSITY NEW YOUK CITY</t>
  </si>
  <si>
    <t xml:space="preserve">CENTRAL LONG ISLAND </t>
  </si>
  <si>
    <t xml:space="preserve">COLUMBIA </t>
  </si>
  <si>
    <t xml:space="preserve">ELMIRA CORNING </t>
  </si>
  <si>
    <t xml:space="preserve">CORONA EAST ELMHURST </t>
  </si>
  <si>
    <t xml:space="preserve">EAST NEW YORK </t>
  </si>
  <si>
    <t xml:space="preserve">GREAT NECK </t>
  </si>
  <si>
    <t xml:space="preserve">JAMAICA </t>
  </si>
  <si>
    <t xml:space="preserve">MOUNT VERNON   </t>
  </si>
  <si>
    <t xml:space="preserve">NEWBURGH </t>
  </si>
  <si>
    <t>NEW ROCHELLE  COUNCIL</t>
  </si>
  <si>
    <t xml:space="preserve">NYACK </t>
  </si>
  <si>
    <t xml:space="preserve">OSSINING </t>
  </si>
  <si>
    <t xml:space="preserve">PATCHOGUE </t>
  </si>
  <si>
    <t xml:space="preserve">FREEPORT ROOSEVELT   </t>
  </si>
  <si>
    <t>DEPT OF SOCIAL SERVICES</t>
  </si>
  <si>
    <t xml:space="preserve">NEW YORK    </t>
  </si>
  <si>
    <t xml:space="preserve">NYC HOUSING AUTHORITY </t>
  </si>
  <si>
    <t>NEW YORK CITY TRANSIT</t>
  </si>
  <si>
    <t xml:space="preserve">SPRING VALLEY </t>
  </si>
  <si>
    <t xml:space="preserve">STATEN ISLAND </t>
  </si>
  <si>
    <t xml:space="preserve">SYRACUSE ONONDAGA </t>
  </si>
  <si>
    <t xml:space="preserve">WHITE PLAINS </t>
  </si>
  <si>
    <t xml:space="preserve">WILLIAMSBRIDGE JR </t>
  </si>
  <si>
    <t xml:space="preserve">WILLIAMSBRIDGE </t>
  </si>
  <si>
    <t xml:space="preserve">YONKERS   </t>
  </si>
  <si>
    <t xml:space="preserve">BROOKHAVEN </t>
  </si>
  <si>
    <t>MEDGAR EVERS COLLEGE</t>
  </si>
  <si>
    <t xml:space="preserve">PEEKSILLS AREA </t>
  </si>
  <si>
    <t xml:space="preserve">LAKEVIEW   </t>
  </si>
  <si>
    <t>ALBANY STATE UNIVERSITY</t>
  </si>
  <si>
    <t>COLUMBIA UNIVERSITY</t>
  </si>
  <si>
    <t xml:space="preserve">FLUSHING </t>
  </si>
  <si>
    <t xml:space="preserve">HEMPSTEAD </t>
  </si>
  <si>
    <t>FORDMAN UNIV</t>
  </si>
  <si>
    <t xml:space="preserve">EAST BRONX </t>
  </si>
  <si>
    <t xml:space="preserve">ALLEGHENYEAST </t>
  </si>
  <si>
    <t xml:space="preserve">ALIQUIPPA </t>
  </si>
  <si>
    <t xml:space="preserve">AMBLER AREA </t>
  </si>
  <si>
    <t xml:space="preserve">BEAVER FALLS </t>
  </si>
  <si>
    <t xml:space="preserve">BUCKS CO </t>
  </si>
  <si>
    <t xml:space="preserve">CANNONSBURG </t>
  </si>
  <si>
    <t xml:space="preserve">COATESVILLE </t>
  </si>
  <si>
    <t xml:space="preserve">EASTON </t>
  </si>
  <si>
    <t xml:space="preserve">ERIE  </t>
  </si>
  <si>
    <t xml:space="preserve">GREENSBURG </t>
  </si>
  <si>
    <t xml:space="preserve">GREATER HARRISBURG AREA </t>
  </si>
  <si>
    <t xml:space="preserve">JOHNSTOWN </t>
  </si>
  <si>
    <t xml:space="preserve">LEWISBURG </t>
  </si>
  <si>
    <t xml:space="preserve">MEDIA </t>
  </si>
  <si>
    <t xml:space="preserve">MERCER CO </t>
  </si>
  <si>
    <t xml:space="preserve">MONONGAHELA VALLEY </t>
  </si>
  <si>
    <t xml:space="preserve">NORTH PHILADELPHIA </t>
  </si>
  <si>
    <t xml:space="preserve">PHILADELPHIA NORTHEAST </t>
  </si>
  <si>
    <t xml:space="preserve">SOUTH PHILADELPHIA </t>
  </si>
  <si>
    <t xml:space="preserve">STEEL VALLEY </t>
  </si>
  <si>
    <t xml:space="preserve">UNIONTOWN </t>
  </si>
  <si>
    <t xml:space="preserve">WASHINGTON </t>
  </si>
  <si>
    <t xml:space="preserve">WESTCHESTER </t>
  </si>
  <si>
    <t xml:space="preserve">FRANKLIN &amp; MARSHALL CLGLAN </t>
  </si>
  <si>
    <t>CALIFORNIA UNIV OF PENNSYLVANIA</t>
  </si>
  <si>
    <t>UNIVERISTY OF PITTSBURG</t>
  </si>
  <si>
    <t xml:space="preserve">LINCOLN UNIVERSITY   </t>
  </si>
  <si>
    <t>BUCKNELL UNIVERSITY</t>
  </si>
  <si>
    <t xml:space="preserve">MIDLAND </t>
  </si>
  <si>
    <t xml:space="preserve">CLAIRTON </t>
  </si>
  <si>
    <t xml:space="preserve">MAIN LINE </t>
  </si>
  <si>
    <t>PITTSBURGH COLLEGE</t>
  </si>
  <si>
    <t>CHEYNEY UNIVERSITY</t>
  </si>
  <si>
    <t xml:space="preserve">MCKEESPORT </t>
  </si>
  <si>
    <t>KUTZTOWN COLLEGE</t>
  </si>
  <si>
    <t>WAYNESBORO COLLEGE</t>
  </si>
  <si>
    <t xml:space="preserve">EAST BOROUGHS </t>
  </si>
  <si>
    <t xml:space="preserve">NEWPORT </t>
  </si>
  <si>
    <t xml:space="preserve">RHODE ISLAND </t>
  </si>
  <si>
    <t xml:space="preserve">BEACONFISHKILL </t>
  </si>
  <si>
    <t xml:space="preserve">TARRYTOWN </t>
  </si>
  <si>
    <t xml:space="preserve">ELLENVILLE   </t>
  </si>
  <si>
    <t xml:space="preserve">LIBERTY </t>
  </si>
  <si>
    <t xml:space="preserve">FAR ROCKAWAY   IN </t>
  </si>
  <si>
    <t xml:space="preserve">ONEIDA CO </t>
  </si>
  <si>
    <t>PENN STATE UNIVERSITY</t>
  </si>
  <si>
    <t xml:space="preserve">ISLIP TOWN </t>
  </si>
  <si>
    <t>ADELPHI UNIVERSITY</t>
  </si>
  <si>
    <t>STONY BROOK UNIVERSITY</t>
  </si>
  <si>
    <t>INDIANA UNIVERSITY</t>
  </si>
  <si>
    <t>COLLEGE OF NEW ROCHELLE</t>
  </si>
  <si>
    <t xml:space="preserve">SEACOAST AREA </t>
  </si>
  <si>
    <t xml:space="preserve">DARTMOUTH COLLEGE </t>
  </si>
  <si>
    <t xml:space="preserve">GREATER NASHUA AREA </t>
  </si>
  <si>
    <t xml:space="preserve">WARREN CO COMMUNITY COLLEGE  </t>
  </si>
  <si>
    <t xml:space="preserve">CENTENARY COLLEGE   </t>
  </si>
  <si>
    <t xml:space="preserve">DEPTFORD HIGH SCHOOL  </t>
  </si>
  <si>
    <t xml:space="preserve">FAIRLEIGH DICKINSON UNIVERSITY  </t>
  </si>
  <si>
    <t xml:space="preserve">NORWICH UNIVERSITY  </t>
  </si>
  <si>
    <t xml:space="preserve">IRVINGTON   </t>
  </si>
  <si>
    <t xml:space="preserve">EAST BOSTON HIGH SCHOOL  </t>
  </si>
  <si>
    <t xml:space="preserve">SETON HALL PREPARATORY  </t>
  </si>
  <si>
    <t xml:space="preserve">WILKES BARRE   </t>
  </si>
  <si>
    <t>RAMAPO COLLEGE</t>
  </si>
  <si>
    <t>WASHINGTON TOWNSHIP</t>
  </si>
  <si>
    <t xml:space="preserve">SALEM CO </t>
  </si>
  <si>
    <t xml:space="preserve">BETHLEHEM </t>
  </si>
  <si>
    <t>BERGEN COMMUNITY COLLEGE</t>
  </si>
  <si>
    <t>BROWN UNIVERSITY</t>
  </si>
  <si>
    <t xml:space="preserve">SYRACUSE UNIVERSITY  </t>
  </si>
  <si>
    <t xml:space="preserve">PRINCETON UNIVERSITY </t>
  </si>
  <si>
    <t>ST JOHN'S UNIVERSITY</t>
  </si>
  <si>
    <t>TEMPLE UNIVERSITY</t>
  </si>
  <si>
    <t xml:space="preserve">AUBURN CAYUGA </t>
  </si>
  <si>
    <t xml:space="preserve">NORWALK </t>
  </si>
  <si>
    <t>GLASSBORO  ROWAN UNIVERSITY</t>
  </si>
  <si>
    <t xml:space="preserve">UNIVERSITY OF DELAWARE  </t>
  </si>
  <si>
    <t xml:space="preserve">DREXEL UNIVERSITY </t>
  </si>
  <si>
    <t>NY SC</t>
  </si>
  <si>
    <t>CENTRAL CONNECTICUT STATE UNIV</t>
  </si>
  <si>
    <t xml:space="preserve">TOMS RIVER </t>
  </si>
  <si>
    <t>CORNELL UNIV ITHACA</t>
  </si>
  <si>
    <t xml:space="preserve">MARTHA'S VINEYARD </t>
  </si>
  <si>
    <t xml:space="preserve">PARKCHESTER </t>
  </si>
  <si>
    <t>UNIVERSITY OF HARTFORD</t>
  </si>
  <si>
    <t>PROVIDENCE COLLEGE</t>
  </si>
  <si>
    <t xml:space="preserve">EDISONMETUCHIN  </t>
  </si>
  <si>
    <t>ANSBACH GERMANY</t>
  </si>
  <si>
    <t>CLARION UNIVERSITY</t>
  </si>
  <si>
    <t xml:space="preserve">ANSONIA </t>
  </si>
  <si>
    <t xml:space="preserve">DEER PARK </t>
  </si>
  <si>
    <t xml:space="preserve">YORKTOWNYORK HEIGHTS </t>
  </si>
  <si>
    <t xml:space="preserve">MIDDLETOWN </t>
  </si>
  <si>
    <t xml:space="preserve">EASTERN LONG ISLAND </t>
  </si>
  <si>
    <t xml:space="preserve">UNIVERSITY OF PENNSYLVANIA </t>
  </si>
  <si>
    <t>EASTERN COLLEGE</t>
  </si>
  <si>
    <t xml:space="preserve">STATE UNIVERSITY OF NEW YORK @ALBANY  </t>
  </si>
  <si>
    <t>WILLIAM PATERSON COLLEGE</t>
  </si>
  <si>
    <t>SLIPPERY ROCK UNIVERSITY</t>
  </si>
  <si>
    <t xml:space="preserve">RHEINNECKAR  </t>
  </si>
  <si>
    <t xml:space="preserve">SOUTHERN GLOUCESTER CNTY </t>
  </si>
  <si>
    <t xml:space="preserve">UNIVERSITY OF NY WESTBERY  </t>
  </si>
  <si>
    <t>STATE UNIV OF NY NEW PALTZ</t>
  </si>
  <si>
    <t>MASS INST OF TECH CAMBRIDGE</t>
  </si>
  <si>
    <t>GRAFENWOERH VILSECK GERMANY</t>
  </si>
  <si>
    <t xml:space="preserve">NORTHERN DUTCHESS CO </t>
  </si>
  <si>
    <t>ROCHESTER INST OF TECH</t>
  </si>
  <si>
    <t>HUNTER COLLEGE</t>
  </si>
  <si>
    <t xml:space="preserve">NY UNIVERSITY COLLEGE </t>
  </si>
  <si>
    <t xml:space="preserve">BRIDGEPORT </t>
  </si>
  <si>
    <t xml:space="preserve">ROXBURY MA COMM COLLEGE </t>
  </si>
  <si>
    <t xml:space="preserve">UNIVERSITY AT BUFFALO </t>
  </si>
  <si>
    <t xml:space="preserve">IMMACULATA COLLEGE </t>
  </si>
  <si>
    <t xml:space="preserve">LONG BEACH NY </t>
  </si>
  <si>
    <t xml:space="preserve">BEACONFISHKILL  </t>
  </si>
  <si>
    <t>HARVARD UNIVERSITY</t>
  </si>
  <si>
    <t xml:space="preserve">BUFFALO NY </t>
  </si>
  <si>
    <t xml:space="preserve">ROBERTSINE DUNCAN </t>
  </si>
  <si>
    <t xml:space="preserve">BROOKLYN COLLEGE </t>
  </si>
  <si>
    <t xml:space="preserve">ASTORIA LONG ISLAND </t>
  </si>
  <si>
    <t>MILLERSVILLE UNIVERSITY</t>
  </si>
  <si>
    <t>RICHARD STOCKTON  COLLEGE</t>
  </si>
  <si>
    <t>JOHNSON &amp; WALES UNIVERSITY</t>
  </si>
  <si>
    <t>PENN STATE UNIVERSITY@HARRISBURG</t>
  </si>
  <si>
    <t xml:space="preserve">MONTCLAIR </t>
  </si>
  <si>
    <t xml:space="preserve">ELLENVILLE </t>
  </si>
  <si>
    <t>PACE UNIVERSITY</t>
  </si>
  <si>
    <t xml:space="preserve">HOFSTRA UNIVERSITY  </t>
  </si>
  <si>
    <t>ITHACA COLLEGE</t>
  </si>
  <si>
    <t xml:space="preserve">YORK COLLEGE </t>
  </si>
  <si>
    <t>PENN STATE @ SCHUYLKILL</t>
  </si>
  <si>
    <t xml:space="preserve">LUZERNE CO CC </t>
  </si>
  <si>
    <t>LONG ISLAND UNIVERSITY CW POST CAMPUS CC</t>
  </si>
  <si>
    <t xml:space="preserve">GREATER NORRISTOWN    </t>
  </si>
  <si>
    <t xml:space="preserve">BUFFALO COLLEGE  </t>
  </si>
  <si>
    <t xml:space="preserve">BINGHAMTON UNIVERSITY COLLEGE  </t>
  </si>
  <si>
    <t xml:space="preserve">BRYN MAWR COLLEGE   </t>
  </si>
  <si>
    <t xml:space="preserve">DUQUESNE UNIVERSITY  </t>
  </si>
  <si>
    <t xml:space="preserve">BUFFALO STATE UNIVERSITY  </t>
  </si>
  <si>
    <t xml:space="preserve">UNIVERSITY OF NY LAKE OSWEGO  </t>
  </si>
  <si>
    <t xml:space="preserve">UTICA COLLEGE  </t>
  </si>
  <si>
    <t xml:space="preserve">NEW ROCHELLE SCHOOL  </t>
  </si>
  <si>
    <t xml:space="preserve">BENJAMIN BANNEKER ACADEMY  </t>
  </si>
  <si>
    <t xml:space="preserve">BROOME TIOGA </t>
  </si>
  <si>
    <t>WEST CHESTER UNIV.</t>
  </si>
  <si>
    <t>ALTON</t>
  </si>
  <si>
    <t>KENTUCKY SC</t>
  </si>
  <si>
    <t>LOUISVILLE</t>
  </si>
  <si>
    <t>KENTUCKY YSC</t>
  </si>
  <si>
    <t>BLOOMINGTON</t>
  </si>
  <si>
    <t xml:space="preserve">CARBONDALE </t>
  </si>
  <si>
    <t>ILLINOIS SC</t>
  </si>
  <si>
    <t>ILLINOIS YSC</t>
  </si>
  <si>
    <t xml:space="preserve">CENTRALIA </t>
  </si>
  <si>
    <t xml:space="preserve">CHICAGO NORTHSIDE </t>
  </si>
  <si>
    <t>CHICAGO SOUTHSIDE</t>
  </si>
  <si>
    <t xml:space="preserve">CHICAGO FAR SOUTH SUBURBAN </t>
  </si>
  <si>
    <t xml:space="preserve">CHICAGO WESTSIDE </t>
  </si>
  <si>
    <t xml:space="preserve">CHAMPAIGN  </t>
  </si>
  <si>
    <t xml:space="preserve">DANVILLE </t>
  </si>
  <si>
    <t>ELGIN</t>
  </si>
  <si>
    <t xml:space="preserve">DECATUR </t>
  </si>
  <si>
    <t xml:space="preserve">DUPAGE CO </t>
  </si>
  <si>
    <t xml:space="preserve">EAST ST LOUIS </t>
  </si>
  <si>
    <t xml:space="preserve">EDWARDSVILLE </t>
  </si>
  <si>
    <t xml:space="preserve">EVANSTON </t>
  </si>
  <si>
    <t xml:space="preserve">GALESBURG </t>
  </si>
  <si>
    <t xml:space="preserve">JACKSONVILLE </t>
  </si>
  <si>
    <t>JACKSONVILLE</t>
  </si>
  <si>
    <t xml:space="preserve">JOLIET </t>
  </si>
  <si>
    <t xml:space="preserve">LAGRANGE AREA </t>
  </si>
  <si>
    <t xml:space="preserve">MADISON   </t>
  </si>
  <si>
    <t xml:space="preserve">MCDONOUGH CO </t>
  </si>
  <si>
    <t xml:space="preserve">PEORIA </t>
  </si>
  <si>
    <t xml:space="preserve">ALEXANDER PULASKI CO </t>
  </si>
  <si>
    <t xml:space="preserve">QUINCY </t>
  </si>
  <si>
    <t xml:space="preserve">ROCKFORD </t>
  </si>
  <si>
    <t xml:space="preserve">SALINE CO </t>
  </si>
  <si>
    <t xml:space="preserve">SPRINGFIELD </t>
  </si>
  <si>
    <t xml:space="preserve">KANKAKEE CO </t>
  </si>
  <si>
    <t>MT. VERNON</t>
  </si>
  <si>
    <t>KEWANEE</t>
  </si>
  <si>
    <t>ALEXANDER CO</t>
  </si>
  <si>
    <t xml:space="preserve">FREEPORT </t>
  </si>
  <si>
    <t xml:space="preserve">OAK PARK </t>
  </si>
  <si>
    <t>O'FALLON METRO EAST</t>
  </si>
  <si>
    <t>INDIANA SC</t>
  </si>
  <si>
    <t>INDIANA YSC</t>
  </si>
  <si>
    <t xml:space="preserve">EAST CHICAGO </t>
  </si>
  <si>
    <t xml:space="preserve">ELKHART CO </t>
  </si>
  <si>
    <t xml:space="preserve">EVANSVILLE </t>
  </si>
  <si>
    <t xml:space="preserve">FORT WAYNE ALLEN CO </t>
  </si>
  <si>
    <t xml:space="preserve">GARY </t>
  </si>
  <si>
    <t xml:space="preserve">GREENCASTLE </t>
  </si>
  <si>
    <t xml:space="preserve">HAMMOND </t>
  </si>
  <si>
    <t xml:space="preserve">GREATER INDIANAPOLIS </t>
  </si>
  <si>
    <t xml:space="preserve">JEFFERSONVILLE CLARK CO </t>
  </si>
  <si>
    <t xml:space="preserve">KOKOMO </t>
  </si>
  <si>
    <t xml:space="preserve">LAFAYETTE </t>
  </si>
  <si>
    <t xml:space="preserve">MADISON CITY </t>
  </si>
  <si>
    <t xml:space="preserve">MADISON CO </t>
  </si>
  <si>
    <t xml:space="preserve">MARION </t>
  </si>
  <si>
    <t>MARION</t>
  </si>
  <si>
    <t>MIAMI CO PERU</t>
  </si>
  <si>
    <t xml:space="preserve">MICHIGAN CITY </t>
  </si>
  <si>
    <t xml:space="preserve">MONROE CO </t>
  </si>
  <si>
    <t xml:space="preserve">MUNCIE </t>
  </si>
  <si>
    <t xml:space="preserve">NEW ALBANY </t>
  </si>
  <si>
    <t>PRINCETON</t>
  </si>
  <si>
    <t xml:space="preserve">RICHMOND WAYNE CO </t>
  </si>
  <si>
    <t xml:space="preserve">SOUTH BEND </t>
  </si>
  <si>
    <t xml:space="preserve">TERRE HAUTE </t>
  </si>
  <si>
    <t>FAYETTE RUSH</t>
  </si>
  <si>
    <t xml:space="preserve">TERRE HAUTE PRISON  </t>
  </si>
  <si>
    <t>COLUMBUS BARTHOLOMEW CO</t>
  </si>
  <si>
    <t>ADAIR CO</t>
  </si>
  <si>
    <t>BARBOURVILLE KNOX CO</t>
  </si>
  <si>
    <t xml:space="preserve">BOWLING GREEN </t>
  </si>
  <si>
    <t xml:space="preserve">BOYD CO </t>
  </si>
  <si>
    <t>CAVE AREA COMMUNITY</t>
  </si>
  <si>
    <t xml:space="preserve">KENTUCKY STATE PENITENTIARY </t>
  </si>
  <si>
    <t xml:space="preserve">FRANKFORT </t>
  </si>
  <si>
    <t>FULTON CO</t>
  </si>
  <si>
    <t xml:space="preserve">HARDIN CO </t>
  </si>
  <si>
    <t>HARLAN</t>
  </si>
  <si>
    <t>HAZARD PERRY CO</t>
  </si>
  <si>
    <t xml:space="preserve">HENDERSON CO </t>
  </si>
  <si>
    <t>HICKMAN &amp; CARLISLE COS</t>
  </si>
  <si>
    <t xml:space="preserve">HOPKINSVILLE CHRISTIAN CO </t>
  </si>
  <si>
    <t xml:space="preserve">IRVINGTON  </t>
  </si>
  <si>
    <t xml:space="preserve">LEBANON </t>
  </si>
  <si>
    <t xml:space="preserve">LA GRANGE REFORMATORY </t>
  </si>
  <si>
    <t xml:space="preserve">LEXINGTON FAYETTE CO </t>
  </si>
  <si>
    <t>LEXINGTON</t>
  </si>
  <si>
    <t>RICHMOND MADISON CO</t>
  </si>
  <si>
    <t>MADISONVILLE HOPKINS CO</t>
  </si>
  <si>
    <t xml:space="preserve">FIELDGRAVES CO </t>
  </si>
  <si>
    <t>PADUCAH MCCRACKER CO</t>
  </si>
  <si>
    <t>MURRAYCALLOWAY CO</t>
  </si>
  <si>
    <t>NORTHERN KENTUCKY</t>
  </si>
  <si>
    <t>NELSON CO</t>
  </si>
  <si>
    <t xml:space="preserve">OWENSBORO </t>
  </si>
  <si>
    <t>PADUCAH MCCRACKEN CO</t>
  </si>
  <si>
    <t xml:space="preserve">RUSSELLVILLE LOGAN CO </t>
  </si>
  <si>
    <t>SHELBYVILLE CO</t>
  </si>
  <si>
    <t>SIMPSON CO</t>
  </si>
  <si>
    <t>UNION CO</t>
  </si>
  <si>
    <t>WINCHESTER CLARK CO</t>
  </si>
  <si>
    <t xml:space="preserve">WOODFORD CO VERSAILLES </t>
  </si>
  <si>
    <t>TRIGG CO CADIZ</t>
  </si>
  <si>
    <t>MUHLENBERY CO</t>
  </si>
  <si>
    <t xml:space="preserve">DANVILLE BOYLE CO </t>
  </si>
  <si>
    <t xml:space="preserve">GEORGETOWN SCOTT CO </t>
  </si>
  <si>
    <t>CAMPBELLSVILLE</t>
  </si>
  <si>
    <t>BEAVER DAM OHIO CO</t>
  </si>
  <si>
    <t xml:space="preserve">FALMOUTH PENDELTON </t>
  </si>
  <si>
    <t xml:space="preserve">ALBION  </t>
  </si>
  <si>
    <t xml:space="preserve">BATTLE CREEK </t>
  </si>
  <si>
    <t xml:space="preserve">BAY CITY </t>
  </si>
  <si>
    <t xml:space="preserve">DETROIT </t>
  </si>
  <si>
    <t>DETROIT</t>
  </si>
  <si>
    <t>DETROIT SOUTHWEST</t>
  </si>
  <si>
    <t xml:space="preserve">FLINT </t>
  </si>
  <si>
    <t xml:space="preserve">GREATER GRAND RAPIDS </t>
  </si>
  <si>
    <t>HAMTRAMCK</t>
  </si>
  <si>
    <t>HIGHLAND PARK</t>
  </si>
  <si>
    <t xml:space="preserve">DOWAGIAC </t>
  </si>
  <si>
    <t>WESTERN WAYNE CO</t>
  </si>
  <si>
    <t>JACKSON CO</t>
  </si>
  <si>
    <t xml:space="preserve">METROPOLITAN KALAMAZOO </t>
  </si>
  <si>
    <t>LAKE &amp; NEWAYGO CO</t>
  </si>
  <si>
    <t xml:space="preserve">LANSING  </t>
  </si>
  <si>
    <t xml:space="preserve">MACOMB CO </t>
  </si>
  <si>
    <t xml:space="preserve">MUSKEGON </t>
  </si>
  <si>
    <t xml:space="preserve">NILES </t>
  </si>
  <si>
    <t xml:space="preserve">NORTHERN OAKLAND CO </t>
  </si>
  <si>
    <t xml:space="preserve">PORT HURON </t>
  </si>
  <si>
    <t xml:space="preserve">RIVER ROUGEECORSE </t>
  </si>
  <si>
    <t xml:space="preserve">SAGINAW </t>
  </si>
  <si>
    <t>SUMPTER TOWNSHIP</t>
  </si>
  <si>
    <t>THREE RIVERS</t>
  </si>
  <si>
    <t>TWIN CITY AREA</t>
  </si>
  <si>
    <t xml:space="preserve">VAN BUREN CO </t>
  </si>
  <si>
    <t xml:space="preserve">SOUTH OAKLAND CO </t>
  </si>
  <si>
    <t xml:space="preserve">YPSILANTI WILLOW RUN </t>
  </si>
  <si>
    <t>WAYNE ROMULUS</t>
  </si>
  <si>
    <t xml:space="preserve">ANN ARBOR </t>
  </si>
  <si>
    <t>ALLEGAN CO</t>
  </si>
  <si>
    <t xml:space="preserve">LENAWEE CO </t>
  </si>
  <si>
    <t>FCI MILAN</t>
  </si>
  <si>
    <t>MICHIGAN SC</t>
  </si>
  <si>
    <t>MICHIGAN YSC</t>
  </si>
  <si>
    <t>SOUTHERN MICHIGAN INSTITUTE</t>
  </si>
  <si>
    <t xml:space="preserve">BUCHANON PRISON </t>
  </si>
  <si>
    <t xml:space="preserve">ALLIANCE </t>
  </si>
  <si>
    <t>AKRON</t>
  </si>
  <si>
    <t>ALLEN LIMA CO</t>
  </si>
  <si>
    <t>ASHTABULA CO</t>
  </si>
  <si>
    <t xml:space="preserve">BELMONT CO MARTINS FERRY  </t>
  </si>
  <si>
    <t xml:space="preserve">CINCINNATI </t>
  </si>
  <si>
    <t xml:space="preserve">CLEVELAND </t>
  </si>
  <si>
    <t xml:space="preserve">COLUMBUS </t>
  </si>
  <si>
    <t xml:space="preserve">DAYTON </t>
  </si>
  <si>
    <t xml:space="preserve">EAST LIVERPOOL WELLSVILLE </t>
  </si>
  <si>
    <t xml:space="preserve">ELYRIA </t>
  </si>
  <si>
    <t xml:space="preserve">FOSTORIA  </t>
  </si>
  <si>
    <t xml:space="preserve">GREENE CO </t>
  </si>
  <si>
    <t xml:space="preserve">HAMILTON </t>
  </si>
  <si>
    <t xml:space="preserve">MANSFIELD </t>
  </si>
  <si>
    <t xml:space="preserve">LORAIN </t>
  </si>
  <si>
    <t xml:space="preserve">MASSILLON </t>
  </si>
  <si>
    <t xml:space="preserve">OBERLIN </t>
  </si>
  <si>
    <t xml:space="preserve">ROSS CO </t>
  </si>
  <si>
    <t xml:space="preserve">SANDUSKY </t>
  </si>
  <si>
    <t xml:space="preserve">SCIOTO CO </t>
  </si>
  <si>
    <t xml:space="preserve">STARK CO </t>
  </si>
  <si>
    <t xml:space="preserve">STEUBENVILLE </t>
  </si>
  <si>
    <t xml:space="preserve">TOLEDO </t>
  </si>
  <si>
    <t>OHIO TRI CO</t>
  </si>
  <si>
    <t xml:space="preserve">WARREN TRUMBULL </t>
  </si>
  <si>
    <t xml:space="preserve">YOUNGSTOWN </t>
  </si>
  <si>
    <t xml:space="preserve">WOOSTER ORRVILLE </t>
  </si>
  <si>
    <t>MUSKINGUM CO</t>
  </si>
  <si>
    <t xml:space="preserve">LICKING CO </t>
  </si>
  <si>
    <t xml:space="preserve">PORTAGE CO </t>
  </si>
  <si>
    <t xml:space="preserve">BARBERTON </t>
  </si>
  <si>
    <t xml:space="preserve">WACHINGTON CT HOUSE </t>
  </si>
  <si>
    <t>HILLSBORO HIGHLAND CO</t>
  </si>
  <si>
    <t>COSHOCTON</t>
  </si>
  <si>
    <t xml:space="preserve">FREEMONT </t>
  </si>
  <si>
    <t xml:space="preserve">KINROSS PRISON </t>
  </si>
  <si>
    <t xml:space="preserve">GREAT LAKES PRISON </t>
  </si>
  <si>
    <t>OHIO SC</t>
  </si>
  <si>
    <t>OHIO YSC</t>
  </si>
  <si>
    <t xml:space="preserve">RICHLAND PRISON </t>
  </si>
  <si>
    <t xml:space="preserve">NOBLE CORRECTIONAL INSTITUTION </t>
  </si>
  <si>
    <t xml:space="preserve">LAKELAND CORRECTIONAL </t>
  </si>
  <si>
    <t xml:space="preserve">CHARLESTON </t>
  </si>
  <si>
    <t xml:space="preserve">GREENBRIER CO </t>
  </si>
  <si>
    <t xml:space="preserve">HARRISON CO </t>
  </si>
  <si>
    <t xml:space="preserve">HUNTINGTON CABELL CO </t>
  </si>
  <si>
    <t xml:space="preserve">JEFFERSON CO </t>
  </si>
  <si>
    <t xml:space="preserve">LOGAN BOONE CO </t>
  </si>
  <si>
    <t xml:space="preserve">WILLIAMSON </t>
  </si>
  <si>
    <t>MCDOWELL CO</t>
  </si>
  <si>
    <t>UPPER FAYETTE CO</t>
  </si>
  <si>
    <t xml:space="preserve">MONTGOMERY </t>
  </si>
  <si>
    <t xml:space="preserve">PARKERSBURG  </t>
  </si>
  <si>
    <t>RALEIGH CO</t>
  </si>
  <si>
    <t xml:space="preserve">WHEELING </t>
  </si>
  <si>
    <t>WYOMING CO</t>
  </si>
  <si>
    <t xml:space="preserve">MORGANTOWN </t>
  </si>
  <si>
    <t xml:space="preserve">MARTINSBURG </t>
  </si>
  <si>
    <t>BROOKE HANCOCK CO</t>
  </si>
  <si>
    <t>WEST VIRGINIA SC</t>
  </si>
  <si>
    <t>WEST VIRGINIA YSC</t>
  </si>
  <si>
    <t xml:space="preserve">FAIRMONT </t>
  </si>
  <si>
    <t>FAIRMONT</t>
  </si>
  <si>
    <t xml:space="preserve">TRUMBULL CORRECTIONAL </t>
  </si>
  <si>
    <t xml:space="preserve">BELOIT </t>
  </si>
  <si>
    <t xml:space="preserve">KENOSHA </t>
  </si>
  <si>
    <t xml:space="preserve">MADISON </t>
  </si>
  <si>
    <t xml:space="preserve">MILWAUKEE </t>
  </si>
  <si>
    <t xml:space="preserve">RACINE </t>
  </si>
  <si>
    <t>JANESVILLE</t>
  </si>
  <si>
    <t xml:space="preserve">WAUKESHA </t>
  </si>
  <si>
    <t>WISCONSIN SC</t>
  </si>
  <si>
    <t>WISCONSIN YSC</t>
  </si>
  <si>
    <t>OXFORD</t>
  </si>
  <si>
    <t>SVILLE MASON CO</t>
  </si>
  <si>
    <t xml:space="preserve">GREEN BAY </t>
  </si>
  <si>
    <t>LAWRENCEBURG</t>
  </si>
  <si>
    <t>OZAUKEE CO</t>
  </si>
  <si>
    <t>ROCK ISLAND CO</t>
  </si>
  <si>
    <t xml:space="preserve">COVINGTON </t>
  </si>
  <si>
    <t>CHICAGO NORTHWEST SUBURBAN</t>
  </si>
  <si>
    <t>ALEXANDERPULASKI CO</t>
  </si>
  <si>
    <t xml:space="preserve">WEBSTER CO </t>
  </si>
  <si>
    <t xml:space="preserve">SOUTHEASTERN </t>
  </si>
  <si>
    <t xml:space="preserve">NORTHWEST </t>
  </si>
  <si>
    <t>SEBOYGAN CO</t>
  </si>
  <si>
    <t xml:space="preserve">PROVISO WEST SUBURBAN </t>
  </si>
  <si>
    <t xml:space="preserve">CASSOPOLISVANDALIA </t>
  </si>
  <si>
    <t xml:space="preserve">NICHOLASVILLEJESSAMINE CO </t>
  </si>
  <si>
    <t xml:space="preserve">SAGINAW CORRECTIONAL </t>
  </si>
  <si>
    <t>MARION CORRECTIONAL INSTITUTE</t>
  </si>
  <si>
    <t>MANSFIELD CORRECTIONAL INSTITUTE</t>
  </si>
  <si>
    <t>CYNTHIANA HARRISON CO</t>
  </si>
  <si>
    <t>N CENTRAL CORRECTIONAL INSTITUTION</t>
  </si>
  <si>
    <t>GREENVILLE CORRECTIONAL INSTITUTION</t>
  </si>
  <si>
    <t xml:space="preserve">GROSSE POINTE HARPER WOODS   </t>
  </si>
  <si>
    <t xml:space="preserve">GREATER SOUTHFIELD FARMINGTON AREA  </t>
  </si>
  <si>
    <t>SOUTHEASTERN CORRECTIONAL INSTITUTE</t>
  </si>
  <si>
    <t xml:space="preserve">GRAFTON CORRECTIONAL </t>
  </si>
  <si>
    <t xml:space="preserve">NORTHEAST PRERELEASE CENTER PRISON </t>
  </si>
  <si>
    <t xml:space="preserve">MADISON CORRECTIONAL INSTITUTE  </t>
  </si>
  <si>
    <t>LACROSSE CO</t>
  </si>
  <si>
    <t xml:space="preserve">DANE CO  </t>
  </si>
  <si>
    <t xml:space="preserve">ALTON </t>
  </si>
  <si>
    <t xml:space="preserve">CHICAGO </t>
  </si>
  <si>
    <t xml:space="preserve">NORTH CHICAGO </t>
  </si>
  <si>
    <t xml:space="preserve">CHICAGO SOUTHSIDE </t>
  </si>
  <si>
    <t xml:space="preserve">EAST ST LOUIS  </t>
  </si>
  <si>
    <t xml:space="preserve">ELGIN </t>
  </si>
  <si>
    <t xml:space="preserve">EVANSTOWN </t>
  </si>
  <si>
    <t xml:space="preserve">BLOOMINGTON </t>
  </si>
  <si>
    <t>ILLINOIS STATE UNIVERSITY</t>
  </si>
  <si>
    <t>UNIVERSITY OF ILLINOIS</t>
  </si>
  <si>
    <t>EAST ILLINOIS UNIVERISTY</t>
  </si>
  <si>
    <t>SOUTHERN ILLINOIS UNIV CARBON</t>
  </si>
  <si>
    <t xml:space="preserve">FAR SOUTH SUBURBAN </t>
  </si>
  <si>
    <t xml:space="preserve">GARY  </t>
  </si>
  <si>
    <t xml:space="preserve">INDIANAPOLIS </t>
  </si>
  <si>
    <t>INDIANA STATE UNIVERSITY</t>
  </si>
  <si>
    <t>BALL STATE UNIVERSITY</t>
  </si>
  <si>
    <t xml:space="preserve">MONROE </t>
  </si>
  <si>
    <t>INDIANA UNIVERSITY BLOOMINGTON</t>
  </si>
  <si>
    <t>UNIVERSITY OF NOTRE DAME</t>
  </si>
  <si>
    <t xml:space="preserve">BOWLING GREEN KY </t>
  </si>
  <si>
    <t xml:space="preserve">FRANKLINSIMPSON  </t>
  </si>
  <si>
    <t xml:space="preserve">HOPKINSVILLE </t>
  </si>
  <si>
    <t xml:space="preserve">LEXINGTON </t>
  </si>
  <si>
    <t xml:space="preserve">LOUISVILLE </t>
  </si>
  <si>
    <t xml:space="preserve">PADUCAH </t>
  </si>
  <si>
    <t>UNIVERSITY OF KENTUCKY @ LEXINGTON</t>
  </si>
  <si>
    <t>UNIVERSITY OF LOUISVILLE</t>
  </si>
  <si>
    <t xml:space="preserve">KENTUCKY STATE UNIVERSITY </t>
  </si>
  <si>
    <t>WESTERN UNIV</t>
  </si>
  <si>
    <t>WESTERN ILLINOIS UNIVERSITY</t>
  </si>
  <si>
    <t xml:space="preserve">ELKHART  </t>
  </si>
  <si>
    <t xml:space="preserve">CHAMPAIGN </t>
  </si>
  <si>
    <t xml:space="preserve">MASSOC CO </t>
  </si>
  <si>
    <t xml:space="preserve">ALBION </t>
  </si>
  <si>
    <t xml:space="preserve">GRAND RAPIDS </t>
  </si>
  <si>
    <t xml:space="preserve">HAMTRAMCK </t>
  </si>
  <si>
    <t xml:space="preserve">HIGHLAND PARK </t>
  </si>
  <si>
    <t xml:space="preserve">LANSING </t>
  </si>
  <si>
    <t xml:space="preserve">OAKLAND PONTIAC </t>
  </si>
  <si>
    <t xml:space="preserve">KALAMAZOO </t>
  </si>
  <si>
    <t xml:space="preserve">BENTON HARBOR TWIN CITIES </t>
  </si>
  <si>
    <t>UNIVERSITY OF MICHIGAN</t>
  </si>
  <si>
    <t>OAKLAND UNIV</t>
  </si>
  <si>
    <t>EASTERN MICHIGAN UNIVERSITY</t>
  </si>
  <si>
    <t>CENTRAL MICHIGAN UNIVERSITY</t>
  </si>
  <si>
    <t xml:space="preserve">MICHIGAN STATE UNIVERSITY  </t>
  </si>
  <si>
    <t xml:space="preserve">WESTERN MICHIGAN UNIVERSITY </t>
  </si>
  <si>
    <t>FERRIS STATE COLLEGE</t>
  </si>
  <si>
    <t>WAYNE STATE UNIV</t>
  </si>
  <si>
    <t>GOSHEN COLLEGE</t>
  </si>
  <si>
    <t xml:space="preserve">WOODFORD CO </t>
  </si>
  <si>
    <t xml:space="preserve">AKRON </t>
  </si>
  <si>
    <t xml:space="preserve">CHILLICOTHE </t>
  </si>
  <si>
    <t xml:space="preserve">OXFORD </t>
  </si>
  <si>
    <t xml:space="preserve">INDIANAPOLIS JR </t>
  </si>
  <si>
    <t xml:space="preserve">KENWOOD </t>
  </si>
  <si>
    <t xml:space="preserve">SVILLEMASON CO </t>
  </si>
  <si>
    <t>LOYOLA UNIVERSITY OF CHICAGO CC</t>
  </si>
  <si>
    <t xml:space="preserve">COLLEGE OF LAKE COUNTY  </t>
  </si>
  <si>
    <t xml:space="preserve">ZION MISSIONARY BAPTIST CHURCH JR  COUNCIL  </t>
  </si>
  <si>
    <t xml:space="preserve">ELMHURST UNIVERSITY  </t>
  </si>
  <si>
    <t xml:space="preserve">WEST SUBURBAN  COUNCIL  </t>
  </si>
  <si>
    <t xml:space="preserve">POWELL PAIDEIA ACADEMY  </t>
  </si>
  <si>
    <t xml:space="preserve">VINCENNES UNIVERSITY  </t>
  </si>
  <si>
    <t xml:space="preserve">AUGASTANA COLLEGE </t>
  </si>
  <si>
    <t xml:space="preserve">SHELBYVILLE </t>
  </si>
  <si>
    <t>UNIVERSITY OF SOUTHERN INDIANA</t>
  </si>
  <si>
    <t xml:space="preserve">EAST LIVERPOOL </t>
  </si>
  <si>
    <t xml:space="preserve">FOSTORIA </t>
  </si>
  <si>
    <t>CENTRAL STATE UNIVERSITY</t>
  </si>
  <si>
    <t>CLEVELAND STATE UNIVERSITY</t>
  </si>
  <si>
    <t>ATHENS OHIO UNIVERSITY</t>
  </si>
  <si>
    <t xml:space="preserve">PORTAGE </t>
  </si>
  <si>
    <t>WOOSTER COLLEGE</t>
  </si>
  <si>
    <t>WRIGHT STATE UNIVERSITY</t>
  </si>
  <si>
    <t xml:space="preserve">OHIO TRICO </t>
  </si>
  <si>
    <t xml:space="preserve">MCDOWELL CO </t>
  </si>
  <si>
    <t xml:space="preserve">WEST VIRGINIA STATE COLLEGE </t>
  </si>
  <si>
    <t xml:space="preserve">WHITE SULFUR SPRINGS </t>
  </si>
  <si>
    <t xml:space="preserve">PARKSBURG </t>
  </si>
  <si>
    <t>BOWLING GREEN STATE UNIVERSITY</t>
  </si>
  <si>
    <t xml:space="preserve">FAYETTE &amp; RUSH </t>
  </si>
  <si>
    <t xml:space="preserve">RALEIGH CO </t>
  </si>
  <si>
    <t xml:space="preserve">MILWAUKEE   </t>
  </si>
  <si>
    <t>MARQUETTE UNIVERSITY WI</t>
  </si>
  <si>
    <t>OHIO STATE UNIVERSITY</t>
  </si>
  <si>
    <t>DEPAUL UNIV</t>
  </si>
  <si>
    <t>BRADLEY COLLEGE</t>
  </si>
  <si>
    <t xml:space="preserve">ALLEN CO LIMA </t>
  </si>
  <si>
    <t xml:space="preserve">MUNICE </t>
  </si>
  <si>
    <t xml:space="preserve">BLUEFIELD </t>
  </si>
  <si>
    <t>W VA COLLEGE</t>
  </si>
  <si>
    <t>NORTHERN KENTUCKY UNIVERSITY</t>
  </si>
  <si>
    <t>PURDUE UNIVERSITYSTEWART CTR</t>
  </si>
  <si>
    <t>EVANSTOWN TOWNSHIP HIGH SCHOOL</t>
  </si>
  <si>
    <t xml:space="preserve">MADISONVILLE HOPKIN CO </t>
  </si>
  <si>
    <t xml:space="preserve">ZANESVILLEMUSKINGHM CO </t>
  </si>
  <si>
    <t>UNIVERSITY OF ILLINOIS @ CHICAGO</t>
  </si>
  <si>
    <t xml:space="preserve">OZAUKEE </t>
  </si>
  <si>
    <t>UNIVERSITY OF DAYTON</t>
  </si>
  <si>
    <t xml:space="preserve">COVINGTON HIGH SCHOOL </t>
  </si>
  <si>
    <t xml:space="preserve">SOUTHWEST OHIO </t>
  </si>
  <si>
    <t xml:space="preserve">WAUKESHA  </t>
  </si>
  <si>
    <t xml:space="preserve">WOOSTER ORRIVILLE </t>
  </si>
  <si>
    <t xml:space="preserve">NORTHERN ILLINOIS UNIVERSITY   </t>
  </si>
  <si>
    <t xml:space="preserve">MACMARRY COLLEGE </t>
  </si>
  <si>
    <t xml:space="preserve">SPRINGFIELD JR </t>
  </si>
  <si>
    <t>UNIV OF WISCONSIN PLATTEVILLE</t>
  </si>
  <si>
    <t xml:space="preserve">BUTLER UNIVERSITY </t>
  </si>
  <si>
    <t xml:space="preserve">CENTRE COLLEGE </t>
  </si>
  <si>
    <t>OLIVET NAZANENE COLLEGE</t>
  </si>
  <si>
    <t xml:space="preserve">PURDUE UNIVERSITY </t>
  </si>
  <si>
    <t xml:space="preserve">ELKHART </t>
  </si>
  <si>
    <t>MIN UNION COLLEGE</t>
  </si>
  <si>
    <t>CHICAGO STATE UNIVERSITY</t>
  </si>
  <si>
    <t>KENT STATE UNIVERSITY</t>
  </si>
  <si>
    <t>UNIVERSITY OF AKRON</t>
  </si>
  <si>
    <t xml:space="preserve">METRO CHICAGO </t>
  </si>
  <si>
    <t>SHEPHERD COLLEGE WEST VA</t>
  </si>
  <si>
    <t xml:space="preserve">MADISON WI COLLEGE </t>
  </si>
  <si>
    <t xml:space="preserve">UNIVERSITY OF CINCINNATI </t>
  </si>
  <si>
    <t>MIAMI UNIVERSITY OF OHIO</t>
  </si>
  <si>
    <t xml:space="preserve">CLEVELAND JR </t>
  </si>
  <si>
    <t xml:space="preserve">OLIVET COLLEGE </t>
  </si>
  <si>
    <t xml:space="preserve">OAK PARK HIGH SCHOOL </t>
  </si>
  <si>
    <t xml:space="preserve">LAKE COUNTY  COUNCIL  </t>
  </si>
  <si>
    <t xml:space="preserve">WEST VIRGINIA UNIVERSITY  </t>
  </si>
  <si>
    <t xml:space="preserve">GRAND VALLEY STATE UNIVERSITY  </t>
  </si>
  <si>
    <t xml:space="preserve">CASE WESTERN RESERVE UNIVERSITY  </t>
  </si>
  <si>
    <t xml:space="preserve">YOUNGSTOWN UNIVERSITY  </t>
  </si>
  <si>
    <t xml:space="preserve">MOVE FOWARD THURGOOD MARSHALL HIGH SCHOOL  </t>
  </si>
  <si>
    <t>CASS TECHNICAL</t>
  </si>
  <si>
    <t>UNIVERSITY OF TOLEDO</t>
  </si>
  <si>
    <t xml:space="preserve">JACKSON CO </t>
  </si>
  <si>
    <t>PARKLAND COLLEGE IL</t>
  </si>
  <si>
    <t>DENISON UNIVERSITY COLLEGE</t>
  </si>
  <si>
    <t>RICHLAND COMMUNITY COLLEGE</t>
  </si>
  <si>
    <t>WILBERFORCE UNIVERSITY</t>
  </si>
  <si>
    <t xml:space="preserve">WESTERN WAYNE CO </t>
  </si>
  <si>
    <t>CARDINAL STRITCH COLLEGE</t>
  </si>
  <si>
    <t xml:space="preserve">ROCKFORD   </t>
  </si>
  <si>
    <t xml:space="preserve">N PARK UNIVERSITY COLLEGE </t>
  </si>
  <si>
    <t xml:space="preserve">SOUTHERN OAKLAND CO </t>
  </si>
  <si>
    <t xml:space="preserve">CARTHAGE COLLEGE </t>
  </si>
  <si>
    <t xml:space="preserve">LITTLE JOHN JR </t>
  </si>
  <si>
    <t xml:space="preserve">LACROSSE CO </t>
  </si>
  <si>
    <t>UNIVERSITY OF WISCONSIN WHITEWATER</t>
  </si>
  <si>
    <t xml:space="preserve">UNIVERSITY OF WISCONSIN @ MILWAUKEE  </t>
  </si>
  <si>
    <t xml:space="preserve">MURRY STATE UNIVERSITY  </t>
  </si>
  <si>
    <t>CO WY MT SC</t>
  </si>
  <si>
    <t>CO WY MT YSC</t>
  </si>
  <si>
    <t xml:space="preserve">COLORADO SPRINGS </t>
  </si>
  <si>
    <t>IA NE SC</t>
  </si>
  <si>
    <t>IA NE YSC</t>
  </si>
  <si>
    <t>DENVER METRO COUNCIL</t>
  </si>
  <si>
    <t>MISSOURI SC</t>
  </si>
  <si>
    <t>MISSOURI YSC</t>
  </si>
  <si>
    <t>CROSS ROADS CORRECTIONAL FACILITY</t>
  </si>
  <si>
    <t xml:space="preserve">CROWLEY SUMNER </t>
  </si>
  <si>
    <t>PUEBLO</t>
  </si>
  <si>
    <t xml:space="preserve">DENVER </t>
  </si>
  <si>
    <t>PULASKI CO</t>
  </si>
  <si>
    <t>ALGOA CORRECTIONAL CENTER</t>
  </si>
  <si>
    <t>POTOSI CORRECTIONAL</t>
  </si>
  <si>
    <t>NORTH EAST CORRECTIONAL CENTER</t>
  </si>
  <si>
    <t>BLACK HAWK CO</t>
  </si>
  <si>
    <t xml:space="preserve">CEDAR RAPIDS </t>
  </si>
  <si>
    <t xml:space="preserve">DES MOINES </t>
  </si>
  <si>
    <t xml:space="preserve">FORT MADISON </t>
  </si>
  <si>
    <t>IOWA CITY</t>
  </si>
  <si>
    <t>IOWA STATE PENITENTIARY</t>
  </si>
  <si>
    <t xml:space="preserve">DAVENPORT  </t>
  </si>
  <si>
    <t>OTTUMWA</t>
  </si>
  <si>
    <t xml:space="preserve">BURLINGTON </t>
  </si>
  <si>
    <t xml:space="preserve">SIOUX CITY </t>
  </si>
  <si>
    <t xml:space="preserve">CLINTON </t>
  </si>
  <si>
    <t>CLINTON</t>
  </si>
  <si>
    <t xml:space="preserve">DUBUQUE </t>
  </si>
  <si>
    <t>KANSAS SC</t>
  </si>
  <si>
    <t>WICHITA</t>
  </si>
  <si>
    <t>KANSAS YSC</t>
  </si>
  <si>
    <t>KANSAS CITY</t>
  </si>
  <si>
    <t>ATCHINSON</t>
  </si>
  <si>
    <t xml:space="preserve">BARTON CO </t>
  </si>
  <si>
    <t xml:space="preserve">BONNER SPRINGS </t>
  </si>
  <si>
    <t xml:space="preserve">COFFEYVILLE </t>
  </si>
  <si>
    <t>FORT SCOTT</t>
  </si>
  <si>
    <t>HUTCHINSON</t>
  </si>
  <si>
    <t xml:space="preserve">KANSAS CITY </t>
  </si>
  <si>
    <t xml:space="preserve">INDEPENDENCE </t>
  </si>
  <si>
    <t xml:space="preserve">JUNCTION CITY </t>
  </si>
  <si>
    <t xml:space="preserve">LEAVENWORTH </t>
  </si>
  <si>
    <t>NEOSHOALLEN COUNTIES CHANUTE</t>
  </si>
  <si>
    <t xml:space="preserve"> NORTHEAST JOHNSON CO</t>
  </si>
  <si>
    <t xml:space="preserve">OLATHE </t>
  </si>
  <si>
    <t xml:space="preserve">PARSONS </t>
  </si>
  <si>
    <t xml:space="preserve">SALINA </t>
  </si>
  <si>
    <t xml:space="preserve">TOPEKA </t>
  </si>
  <si>
    <t>ARKANSAS CITY</t>
  </si>
  <si>
    <t xml:space="preserve">LAWRENCE </t>
  </si>
  <si>
    <t xml:space="preserve">MANHATTAN </t>
  </si>
  <si>
    <t>EMPORIA</t>
  </si>
  <si>
    <t xml:space="preserve">DULUTH </t>
  </si>
  <si>
    <t xml:space="preserve">MINNEAPOLIS </t>
  </si>
  <si>
    <t xml:space="preserve">ROCHESTER </t>
  </si>
  <si>
    <t xml:space="preserve">ST PAUL </t>
  </si>
  <si>
    <t xml:space="preserve">LIBERAL </t>
  </si>
  <si>
    <t xml:space="preserve">ST CLOUD </t>
  </si>
  <si>
    <t>MINNESOTA DAKOTA SC</t>
  </si>
  <si>
    <t>MINNESOTA DAKOTA YSC</t>
  </si>
  <si>
    <t>BILLINGS</t>
  </si>
  <si>
    <t xml:space="preserve">CAPE GIRARDEAU </t>
  </si>
  <si>
    <t>FESTUSCRYSTAL CITY</t>
  </si>
  <si>
    <t xml:space="preserve">HANNIBAL </t>
  </si>
  <si>
    <t xml:space="preserve">JEFFERSON CITY </t>
  </si>
  <si>
    <t xml:space="preserve">JOPLIN </t>
  </si>
  <si>
    <t>KENNETT DUNKLIN</t>
  </si>
  <si>
    <t>MALDENPARMA</t>
  </si>
  <si>
    <t xml:space="preserve">MARSALINE </t>
  </si>
  <si>
    <t>MARSHALL</t>
  </si>
  <si>
    <t xml:space="preserve">MEXICO MEXICOAUDRAIAN </t>
  </si>
  <si>
    <t>MOBERLY CORRECTIONAL CENTER</t>
  </si>
  <si>
    <t>MISSOURI STATE PEN</t>
  </si>
  <si>
    <t xml:space="preserve">SEDALIA PETTIS CO </t>
  </si>
  <si>
    <t xml:space="preserve">PORTAGEVILLE </t>
  </si>
  <si>
    <t xml:space="preserve">ST LOUIS </t>
  </si>
  <si>
    <t xml:space="preserve">ST LOUIS CO </t>
  </si>
  <si>
    <t xml:space="preserve">SIKESTON </t>
  </si>
  <si>
    <t>TRICITY</t>
  </si>
  <si>
    <t xml:space="preserve">TROY </t>
  </si>
  <si>
    <t xml:space="preserve">HAYTI GOBLER </t>
  </si>
  <si>
    <t xml:space="preserve">FULTON </t>
  </si>
  <si>
    <t>WENTZVILLE</t>
  </si>
  <si>
    <t xml:space="preserve">ST JOSEPH </t>
  </si>
  <si>
    <t xml:space="preserve">FARMINGTON CORRECTIONAL CENTER  FEB </t>
  </si>
  <si>
    <t xml:space="preserve">ST CHARLES  </t>
  </si>
  <si>
    <t xml:space="preserve">LINCOLN </t>
  </si>
  <si>
    <t xml:space="preserve">OMAHA </t>
  </si>
  <si>
    <t xml:space="preserve">MOBERLY </t>
  </si>
  <si>
    <t xml:space="preserve">ROLLA AREA  CO </t>
  </si>
  <si>
    <t>DULUTH PRISON</t>
  </si>
  <si>
    <t>WESTERN MISSOURI CORR CENTER</t>
  </si>
  <si>
    <t>JEFFERSON CITY CORRECTIONAL CENTER</t>
  </si>
  <si>
    <t>40AA</t>
  </si>
  <si>
    <t>DOUGLAS WY AUTHORIZE COMMITTEE</t>
  </si>
  <si>
    <t>BOULDER - AUTHORIZED COMMITTEE</t>
  </si>
  <si>
    <t xml:space="preserve">BUTLER CO </t>
  </si>
  <si>
    <t>SIOUX FALLS</t>
  </si>
  <si>
    <t>HAYTI</t>
  </si>
  <si>
    <t xml:space="preserve">AURORA </t>
  </si>
  <si>
    <t>CHEYENNE</t>
  </si>
  <si>
    <t xml:space="preserve">GREAT FALLS </t>
  </si>
  <si>
    <t xml:space="preserve">CASPER </t>
  </si>
  <si>
    <t>MIAMI CO</t>
  </si>
  <si>
    <t xml:space="preserve">WELLINGTON </t>
  </si>
  <si>
    <t>HARVEY CO</t>
  </si>
  <si>
    <t>AMES</t>
  </si>
  <si>
    <t xml:space="preserve">SALINA KANSAS </t>
  </si>
  <si>
    <t>ANAMOSA STATE PENITENTIARY</t>
  </si>
  <si>
    <t xml:space="preserve">MANKATO </t>
  </si>
  <si>
    <t>GRAND FORKS NORTHERN LIGHTS</t>
  </si>
  <si>
    <t xml:space="preserve">SOUTHEAST CORRECTIONAL </t>
  </si>
  <si>
    <t xml:space="preserve">WOMEN'S EASTERN CORR </t>
  </si>
  <si>
    <t xml:space="preserve">SOUTH CENTRAL CORRECTIONAL CENTER  </t>
  </si>
  <si>
    <t xml:space="preserve">PUEBLO YOS </t>
  </si>
  <si>
    <t xml:space="preserve">PUEBLO COLORADO </t>
  </si>
  <si>
    <t xml:space="preserve">BLACK HAWK CO   </t>
  </si>
  <si>
    <t xml:space="preserve">SIOUX FALLS </t>
  </si>
  <si>
    <t xml:space="preserve">AMES </t>
  </si>
  <si>
    <t xml:space="preserve">ATCHISON </t>
  </si>
  <si>
    <t xml:space="preserve">NORTHEAST JOHNSON CO </t>
  </si>
  <si>
    <t xml:space="preserve">WICHITA </t>
  </si>
  <si>
    <t xml:space="preserve">MISSOURI WESTERN STATE UNIVERSITY COLLEGE </t>
  </si>
  <si>
    <t xml:space="preserve">POPLAR BLUFF </t>
  </si>
  <si>
    <t xml:space="preserve">HANNIBAL   </t>
  </si>
  <si>
    <t xml:space="preserve">SEDALIA PETTIS CO  </t>
  </si>
  <si>
    <t>UNIVERSITY OF MISSOURI @ COLUMBIA</t>
  </si>
  <si>
    <t xml:space="preserve">SE MISSOURI STATE UNIVERSITY </t>
  </si>
  <si>
    <t>LINCOLN UNIVERSITY</t>
  </si>
  <si>
    <t>NW MISSOURI ST UNIV</t>
  </si>
  <si>
    <t>MINNESOTA STATE UNIVERSITY  MANKATO</t>
  </si>
  <si>
    <t>COLORADO STATE UNIV</t>
  </si>
  <si>
    <t>MONTBELLO HIGH SCHOOL</t>
  </si>
  <si>
    <t>UNIVERSITY OF COLORADO @ BOULDER</t>
  </si>
  <si>
    <t>CREIGHTON UNIVERSITY</t>
  </si>
  <si>
    <t xml:space="preserve">SUMMER CO </t>
  </si>
  <si>
    <t>WESTERN STATE COLLEGE</t>
  </si>
  <si>
    <t xml:space="preserve">STARKE </t>
  </si>
  <si>
    <t>UNIV OF SOUTHERN COLORADO</t>
  </si>
  <si>
    <t>UNIVERSITY OF KANSAS</t>
  </si>
  <si>
    <t>KANSAS STATE UNIVERSITY</t>
  </si>
  <si>
    <t>UNIVERSITY OF NORTHERN COLORADO</t>
  </si>
  <si>
    <t xml:space="preserve">CASPER WYOMING </t>
  </si>
  <si>
    <t xml:space="preserve">UNIVERSITY OF MISSOURI @ KANSAS CITY  </t>
  </si>
  <si>
    <t>UNIVERSITY OF CENTRAL MISSOURI</t>
  </si>
  <si>
    <t xml:space="preserve">PULASKI CO </t>
  </si>
  <si>
    <t xml:space="preserve">DAVENPORT </t>
  </si>
  <si>
    <t xml:space="preserve">LINCOLN   </t>
  </si>
  <si>
    <t xml:space="preserve">DRAKE UNIVERSITY   </t>
  </si>
  <si>
    <t xml:space="preserve">CHEYENNE </t>
  </si>
  <si>
    <t>COLORADO COLLEGE</t>
  </si>
  <si>
    <t xml:space="preserve">GRINNELL COLLEGE  </t>
  </si>
  <si>
    <t xml:space="preserve">UNIVERSITY OF NEBRASKA  </t>
  </si>
  <si>
    <t xml:space="preserve">IOWA STATE UNIVERSITY  </t>
  </si>
  <si>
    <t xml:space="preserve">UNIVERSITY OF IOWA   </t>
  </si>
  <si>
    <t xml:space="preserve">ST AMBROSE UNIVERSITY  </t>
  </si>
  <si>
    <t xml:space="preserve">WASHBURN UNIVERSITY </t>
  </si>
  <si>
    <t>ST CLOUD STATE UNIVERSITY</t>
  </si>
  <si>
    <t>WICHITA STATE UNIVERSITY</t>
  </si>
  <si>
    <t xml:space="preserve">KANAS CITY KANSAS CC  FEB </t>
  </si>
  <si>
    <t>UNIV. OF MINNESOTA @DULUTH</t>
  </si>
  <si>
    <t xml:space="preserve">EDEN THEOLOGICAL SEMINARY </t>
  </si>
  <si>
    <t xml:space="preserve">MISSOURI STATE UNIVERSITY @ SPRINGFIELD </t>
  </si>
  <si>
    <t xml:space="preserve">ROLLA PHELP </t>
  </si>
  <si>
    <t xml:space="preserve">ST CHARLES </t>
  </si>
  <si>
    <t>MCCPENN VALLEY  COLLEGE</t>
  </si>
  <si>
    <t xml:space="preserve">ST LOUIS UNIVERSITY  </t>
  </si>
  <si>
    <t xml:space="preserve">HARRIS STOWE STATE UNIVERSITY COLLEGE   </t>
  </si>
  <si>
    <t xml:space="preserve">SPRINGFIELD   </t>
  </si>
  <si>
    <t xml:space="preserve">HUTCHINSON  </t>
  </si>
  <si>
    <t>ANNISTON CALHOUN CO</t>
  </si>
  <si>
    <t>BIBB CO BRENT</t>
  </si>
  <si>
    <t>METRO BIRMINGHAM</t>
  </si>
  <si>
    <t>CHILTON CO</t>
  </si>
  <si>
    <t>FCC COLEMAN LOW</t>
  </si>
  <si>
    <t>BREWTON</t>
  </si>
  <si>
    <t>BUTLER CO GREENVILLE</t>
  </si>
  <si>
    <t xml:space="preserve">CHAMBERS COVALLEY </t>
  </si>
  <si>
    <t xml:space="preserve">CHEROKEE CO </t>
  </si>
  <si>
    <t xml:space="preserve">CHOCTAW CO </t>
  </si>
  <si>
    <t xml:space="preserve">CLAYTON </t>
  </si>
  <si>
    <t>COFFEE CO</t>
  </si>
  <si>
    <t xml:space="preserve">CONECUH CO </t>
  </si>
  <si>
    <t>COOSA CO</t>
  </si>
  <si>
    <t>CORDOVA</t>
  </si>
  <si>
    <t>CRENSHAW CO</t>
  </si>
  <si>
    <t>DALE CO</t>
  </si>
  <si>
    <t xml:space="preserve">DECATUR MORGAN CO </t>
  </si>
  <si>
    <t xml:space="preserve">DOTHAN WIREGRASS </t>
  </si>
  <si>
    <t xml:space="preserve">ELMORE CO </t>
  </si>
  <si>
    <t>ESCAMBIA CO ATMORE</t>
  </si>
  <si>
    <t>GADSDEN ETOWAH CO</t>
  </si>
  <si>
    <t>FAYETTE</t>
  </si>
  <si>
    <t xml:space="preserve">GENEVA CO </t>
  </si>
  <si>
    <t xml:space="preserve">GORDON HOUSTON CO </t>
  </si>
  <si>
    <t>CLARK CO</t>
  </si>
  <si>
    <t xml:space="preserve">HUNTSVILLE MADISON CO </t>
  </si>
  <si>
    <t>LAWRENCE CO</t>
  </si>
  <si>
    <t xml:space="preserve">LEE CO </t>
  </si>
  <si>
    <t>LIMESTONE CO</t>
  </si>
  <si>
    <t>LINDENMYRTLEWOOD</t>
  </si>
  <si>
    <t xml:space="preserve">MARION &amp; LAMAR CO </t>
  </si>
  <si>
    <t xml:space="preserve">MIDWAY </t>
  </si>
  <si>
    <t xml:space="preserve">MILLBROOK </t>
  </si>
  <si>
    <t xml:space="preserve">MOBILE </t>
  </si>
  <si>
    <t xml:space="preserve">METRO MONTGOMERY </t>
  </si>
  <si>
    <t xml:space="preserve">MONTGOMERY  CO </t>
  </si>
  <si>
    <t>WASHINGTON CO</t>
  </si>
  <si>
    <t xml:space="preserve">OPP </t>
  </si>
  <si>
    <t xml:space="preserve">RUSSELL CO PHENIX CITY </t>
  </si>
  <si>
    <t xml:space="preserve">PIKE CO  </t>
  </si>
  <si>
    <t xml:space="preserve">PRICHARD </t>
  </si>
  <si>
    <t>RANDOLPH CO</t>
  </si>
  <si>
    <t>SELMA DALLAS CO</t>
  </si>
  <si>
    <t>SOUTH COVINGTON CO</t>
  </si>
  <si>
    <t>SOUTHWEST MOBILE CO</t>
  </si>
  <si>
    <t xml:space="preserve">SUMTER CO </t>
  </si>
  <si>
    <t>TALLADEGA CO</t>
  </si>
  <si>
    <t xml:space="preserve">TRI COUNTY </t>
  </si>
  <si>
    <t xml:space="preserve">TUSCALOOSA CO </t>
  </si>
  <si>
    <t>TUSKEGEE MACON CO</t>
  </si>
  <si>
    <t xml:space="preserve">BULLOCK CO   </t>
  </si>
  <si>
    <t xml:space="preserve">WALKER CO JASCER </t>
  </si>
  <si>
    <t>WILCOX CO</t>
  </si>
  <si>
    <t xml:space="preserve">CAMP HILL </t>
  </si>
  <si>
    <t>S MARENGO</t>
  </si>
  <si>
    <t xml:space="preserve">LOWER TALLAPOOSA CO </t>
  </si>
  <si>
    <t xml:space="preserve">EUFAULA </t>
  </si>
  <si>
    <t>EUTAW GREEN CO</t>
  </si>
  <si>
    <t xml:space="preserve">NORTHWEST JEFFERSON </t>
  </si>
  <si>
    <t xml:space="preserve">W JEFFERSON  </t>
  </si>
  <si>
    <t xml:space="preserve">BRIGHTON  </t>
  </si>
  <si>
    <t>DAKALB CO</t>
  </si>
  <si>
    <t>MARTIN CO</t>
  </si>
  <si>
    <t xml:space="preserve">ALACHUA CO </t>
  </si>
  <si>
    <t xml:space="preserve">HIGHLANDS CO </t>
  </si>
  <si>
    <t xml:space="preserve">BAY CO </t>
  </si>
  <si>
    <t>BRADFORD CO</t>
  </si>
  <si>
    <t xml:space="preserve">HERNANDO CO </t>
  </si>
  <si>
    <t xml:space="preserve">CHARLOTTE CO </t>
  </si>
  <si>
    <t>SANTA ROSA CO</t>
  </si>
  <si>
    <t xml:space="preserve">CLEARWATER UPPER PINELLAS CO </t>
  </si>
  <si>
    <t xml:space="preserve">COLUMBIA CO </t>
  </si>
  <si>
    <t>DESOTO CO</t>
  </si>
  <si>
    <t xml:space="preserve">FORT LAUDERDALE </t>
  </si>
  <si>
    <t xml:space="preserve">LEEDS   </t>
  </si>
  <si>
    <t xml:space="preserve">SHELBY CO  </t>
  </si>
  <si>
    <t>FRANKLIN CO</t>
  </si>
  <si>
    <t>JEFFERSON CO</t>
  </si>
  <si>
    <t xml:space="preserve">LAKELAND </t>
  </si>
  <si>
    <t xml:space="preserve">LAKE WALES </t>
  </si>
  <si>
    <t xml:space="preserve">COLEMAN FED CORR CAMP </t>
  </si>
  <si>
    <t>MANATEE CITY</t>
  </si>
  <si>
    <t>MARION CO</t>
  </si>
  <si>
    <t xml:space="preserve">SOUTH BREVARD </t>
  </si>
  <si>
    <t xml:space="preserve">MIAMI DADE </t>
  </si>
  <si>
    <t xml:space="preserve">COLLIER CO </t>
  </si>
  <si>
    <t xml:space="preserve">NASSAU CO </t>
  </si>
  <si>
    <t xml:space="preserve">OSCEOLA </t>
  </si>
  <si>
    <t xml:space="preserve">NORTH BREVARD CO </t>
  </si>
  <si>
    <t xml:space="preserve">PENSACOLA </t>
  </si>
  <si>
    <t>PUTNAM CO</t>
  </si>
  <si>
    <t>ST JOHNS CO</t>
  </si>
  <si>
    <t xml:space="preserve">ST LUCIE CO </t>
  </si>
  <si>
    <t xml:space="preserve">ST PETERSBURG </t>
  </si>
  <si>
    <t xml:space="preserve">SOUTH PALM BEACH CO  </t>
  </si>
  <si>
    <t xml:space="preserve">SARASOTA CO </t>
  </si>
  <si>
    <t xml:space="preserve">SEMINOLE CO </t>
  </si>
  <si>
    <t xml:space="preserve">COLEMAN US PENN  </t>
  </si>
  <si>
    <t>SUMTER</t>
  </si>
  <si>
    <t>SUWANEE CO</t>
  </si>
  <si>
    <t xml:space="preserve">TALLAHASSEE </t>
  </si>
  <si>
    <t xml:space="preserve">HILLSBOROUGH </t>
  </si>
  <si>
    <t xml:space="preserve">VOLUSIA  CO </t>
  </si>
  <si>
    <t xml:space="preserve">WEST PALM BEACH </t>
  </si>
  <si>
    <t xml:space="preserve">WINTER HAVEN </t>
  </si>
  <si>
    <t xml:space="preserve">CENTRAL BREVARD CO </t>
  </si>
  <si>
    <t xml:space="preserve">WEST VOLUSIA </t>
  </si>
  <si>
    <t>FLAGLER CO</t>
  </si>
  <si>
    <t xml:space="preserve">CLAY CO GREEN COVE SPRINGS </t>
  </si>
  <si>
    <t xml:space="preserve">GADSDEN CO   </t>
  </si>
  <si>
    <t xml:space="preserve">HAINES CITY POLK CO </t>
  </si>
  <si>
    <t xml:space="preserve">INDIAN RIVER CO </t>
  </si>
  <si>
    <t>SOUTH EAST VOLUSIA CO SEV</t>
  </si>
  <si>
    <t xml:space="preserve">BARTOW </t>
  </si>
  <si>
    <t>STEWART CO</t>
  </si>
  <si>
    <t>LONG CO</t>
  </si>
  <si>
    <t xml:space="preserve">LEE </t>
  </si>
  <si>
    <t xml:space="preserve">AMERICUS SUMTER CO </t>
  </si>
  <si>
    <t>APPLING CO</t>
  </si>
  <si>
    <t xml:space="preserve">ASHBURN </t>
  </si>
  <si>
    <t>ATLANTA</t>
  </si>
  <si>
    <t>AUGUSTA</t>
  </si>
  <si>
    <t>BACON CO</t>
  </si>
  <si>
    <t xml:space="preserve">DECATUR CO REACTIVED  </t>
  </si>
  <si>
    <t>BALDWIN CO</t>
  </si>
  <si>
    <t>BARTOW CO</t>
  </si>
  <si>
    <t>BEN HILL CO</t>
  </si>
  <si>
    <t>BROOKS CO</t>
  </si>
  <si>
    <t xml:space="preserve">BRUNSWICK </t>
  </si>
  <si>
    <t>BURKE CO</t>
  </si>
  <si>
    <t>CALHOUN CO</t>
  </si>
  <si>
    <t>CANDLER CO</t>
  </si>
  <si>
    <t xml:space="preserve">CARROLL CO </t>
  </si>
  <si>
    <t>ATHENS CLARKE CO</t>
  </si>
  <si>
    <t xml:space="preserve">EVANS CO </t>
  </si>
  <si>
    <t>CLAY CO</t>
  </si>
  <si>
    <t>BLECKLEY CO</t>
  </si>
  <si>
    <t xml:space="preserve">COFFEE CO </t>
  </si>
  <si>
    <t xml:space="preserve">COOK CO ADEL </t>
  </si>
  <si>
    <t xml:space="preserve">COLQUITT CO </t>
  </si>
  <si>
    <t xml:space="preserve">CRISP CO </t>
  </si>
  <si>
    <t xml:space="preserve">COWETA CO </t>
  </si>
  <si>
    <t xml:space="preserve">CUTHBERT </t>
  </si>
  <si>
    <t xml:space="preserve">TERRELL CO </t>
  </si>
  <si>
    <t xml:space="preserve">DEKALB CO </t>
  </si>
  <si>
    <t xml:space="preserve">DODGE CO </t>
  </si>
  <si>
    <t xml:space="preserve">ALBANY DOUGHERTY CO </t>
  </si>
  <si>
    <t xml:space="preserve">DUBLIN LAURENS </t>
  </si>
  <si>
    <t xml:space="preserve">EFFINGHAM CO </t>
  </si>
  <si>
    <t>ELBERT CO</t>
  </si>
  <si>
    <t>EMANUEL CO</t>
  </si>
  <si>
    <t>SEMINOLE CO</t>
  </si>
  <si>
    <t>WILSON CO</t>
  </si>
  <si>
    <t xml:space="preserve">FCI MARIANNA MEN'S </t>
  </si>
  <si>
    <t>FCC COLEMAN MEDIUM</t>
  </si>
  <si>
    <t>COLEMAN CORR USP II FFC</t>
  </si>
  <si>
    <t xml:space="preserve">WAKULLA CO  </t>
  </si>
  <si>
    <t>SOUTH DADE</t>
  </si>
  <si>
    <t>UNIFIED ROBESON CO</t>
  </si>
  <si>
    <t>BEAUFORT CO</t>
  </si>
  <si>
    <t>GRADY CO</t>
  </si>
  <si>
    <t xml:space="preserve">GRIFFIN </t>
  </si>
  <si>
    <t xml:space="preserve">HART CO </t>
  </si>
  <si>
    <t xml:space="preserve">HOUSTON CO </t>
  </si>
  <si>
    <t>JACKSON BUTTS CO</t>
  </si>
  <si>
    <t xml:space="preserve">JACKSON CO COMMERCE </t>
  </si>
  <si>
    <t>JASPER CO</t>
  </si>
  <si>
    <t>JENKINS CO</t>
  </si>
  <si>
    <t>JESUP WAYNE CO</t>
  </si>
  <si>
    <t xml:space="preserve">LAMAR </t>
  </si>
  <si>
    <t xml:space="preserve">LIBERTY CO </t>
  </si>
  <si>
    <t xml:space="preserve">LINCOLN CO </t>
  </si>
  <si>
    <t>MACON BIBB CO</t>
  </si>
  <si>
    <t>MACON CO</t>
  </si>
  <si>
    <t>MADISON CO</t>
  </si>
  <si>
    <t xml:space="preserve">COBB CO </t>
  </si>
  <si>
    <t>MCDUFFIE CO</t>
  </si>
  <si>
    <t xml:space="preserve">MCINTOSH CO </t>
  </si>
  <si>
    <t xml:space="preserve">MORGAN CO </t>
  </si>
  <si>
    <t>NEWTON CO</t>
  </si>
  <si>
    <t xml:space="preserve">OGLETHORPE CO </t>
  </si>
  <si>
    <t>FORT VALLEY PEACH CO</t>
  </si>
  <si>
    <t xml:space="preserve">PIERCE CO RE  </t>
  </si>
  <si>
    <t>PIKE CO</t>
  </si>
  <si>
    <t xml:space="preserve">SAVANNAH </t>
  </si>
  <si>
    <t xml:space="preserve">SCREVEN CO </t>
  </si>
  <si>
    <t xml:space="preserve">SYLVESTER WORTH CO </t>
  </si>
  <si>
    <t>THOMAS CO</t>
  </si>
  <si>
    <t>THOMASVILLE</t>
  </si>
  <si>
    <t>TOOMBS CO</t>
  </si>
  <si>
    <t>TROUP CO</t>
  </si>
  <si>
    <t xml:space="preserve">UPSON CO </t>
  </si>
  <si>
    <t xml:space="preserve">VALDOSTA LOWNDES CO </t>
  </si>
  <si>
    <t>WALKER CO</t>
  </si>
  <si>
    <t>WARREN CO WARRENTON</t>
  </si>
  <si>
    <t xml:space="preserve">WASHINGTON CO </t>
  </si>
  <si>
    <t xml:space="preserve">WAYCROSS </t>
  </si>
  <si>
    <t xml:space="preserve">WHEELER CO </t>
  </si>
  <si>
    <t xml:space="preserve">DALTON WHITFIELD </t>
  </si>
  <si>
    <t xml:space="preserve">WILKINSON CO </t>
  </si>
  <si>
    <t>LOWNDES CO</t>
  </si>
  <si>
    <t xml:space="preserve">BULLOCH CO </t>
  </si>
  <si>
    <t>SOUTHEAST REGIONAL</t>
  </si>
  <si>
    <t xml:space="preserve">WILKES CO </t>
  </si>
  <si>
    <t xml:space="preserve">MITCHELL CO  </t>
  </si>
  <si>
    <t xml:space="preserve">DOOLY CO </t>
  </si>
  <si>
    <t xml:space="preserve">BARROW CO </t>
  </si>
  <si>
    <t>WEBSTER CO PRESTON</t>
  </si>
  <si>
    <t>OCONEE</t>
  </si>
  <si>
    <t xml:space="preserve">ABERDEEN MONROE CO </t>
  </si>
  <si>
    <t xml:space="preserve">ALCORN CO </t>
  </si>
  <si>
    <t xml:space="preserve">AMITE CO </t>
  </si>
  <si>
    <t>ATTALA CO</t>
  </si>
  <si>
    <t>KOSCIUSKO</t>
  </si>
  <si>
    <t>BENTON CO</t>
  </si>
  <si>
    <t xml:space="preserve">BILOXI </t>
  </si>
  <si>
    <t>BROOKHAVEN LINCOLN CO</t>
  </si>
  <si>
    <t xml:space="preserve">CANTON </t>
  </si>
  <si>
    <t>CLAIBORNE CO</t>
  </si>
  <si>
    <t>CLARKE CO</t>
  </si>
  <si>
    <t>COAHOMA CO</t>
  </si>
  <si>
    <t>COLUMBUS LOWNDES</t>
  </si>
  <si>
    <t xml:space="preserve">COVINGTON CO </t>
  </si>
  <si>
    <t>CRYSTAL SPRINGS MEDGAR EVERS</t>
  </si>
  <si>
    <t>DURANT</t>
  </si>
  <si>
    <t>FLORA</t>
  </si>
  <si>
    <t xml:space="preserve">FLORENCE </t>
  </si>
  <si>
    <t xml:space="preserve">FRANKLIN CO </t>
  </si>
  <si>
    <t>GEORGE CO</t>
  </si>
  <si>
    <t>GOODMAN PICKENS RICHLAND</t>
  </si>
  <si>
    <t xml:space="preserve">GRENADA </t>
  </si>
  <si>
    <t xml:space="preserve">GULFPORT </t>
  </si>
  <si>
    <t>HANCOCK CO</t>
  </si>
  <si>
    <t xml:space="preserve">FORREST CO </t>
  </si>
  <si>
    <t>HAZELHURST COPIAH</t>
  </si>
  <si>
    <t>HOLMES CO</t>
  </si>
  <si>
    <t>HUMPHREYS CO</t>
  </si>
  <si>
    <t xml:space="preserve">JACKSON CITY </t>
  </si>
  <si>
    <t xml:space="preserve">JASPER CO </t>
  </si>
  <si>
    <t xml:space="preserve">KEMPER </t>
  </si>
  <si>
    <t xml:space="preserve">LAMAR CO </t>
  </si>
  <si>
    <t xml:space="preserve">LAUREL JONES CO </t>
  </si>
  <si>
    <t xml:space="preserve">LAWRENCE CO </t>
  </si>
  <si>
    <t xml:space="preserve">LEAKE CO </t>
  </si>
  <si>
    <t xml:space="preserve">LEFLORE CO </t>
  </si>
  <si>
    <t xml:space="preserve">MCCOMB </t>
  </si>
  <si>
    <t xml:space="preserve">MADISONRIDGELANDTOUGALOO </t>
  </si>
  <si>
    <t xml:space="preserve">MARSHALL CO </t>
  </si>
  <si>
    <t xml:space="preserve">MERIDIAN LAUDERDALE CO </t>
  </si>
  <si>
    <t xml:space="preserve">MONTGOMERY CO </t>
  </si>
  <si>
    <t xml:space="preserve">MOSS POINT JACKSON CO </t>
  </si>
  <si>
    <t xml:space="preserve">MOUND BAYOUBOILVER CO </t>
  </si>
  <si>
    <t>NATCHEZ</t>
  </si>
  <si>
    <t xml:space="preserve">NESHOBA CO </t>
  </si>
  <si>
    <t xml:space="preserve">NEWTON CO </t>
  </si>
  <si>
    <t>PERRY CO NEW A</t>
  </si>
  <si>
    <t>NOXUBEE CO</t>
  </si>
  <si>
    <t xml:space="preserve">OKTIBBEHA CO </t>
  </si>
  <si>
    <t xml:space="preserve">OXFORD LAFAYETTE </t>
  </si>
  <si>
    <t xml:space="preserve">PANOLA CO </t>
  </si>
  <si>
    <t>JEFFERSON DAVIS CO</t>
  </si>
  <si>
    <t xml:space="preserve">SCOTT CO </t>
  </si>
  <si>
    <t xml:space="preserve">SMITH CO </t>
  </si>
  <si>
    <t xml:space="preserve">SHARKEY CO </t>
  </si>
  <si>
    <t>SUNFLOWER CO</t>
  </si>
  <si>
    <t>TALLAHATCHIE CO</t>
  </si>
  <si>
    <t xml:space="preserve">TISHOMINGO </t>
  </si>
  <si>
    <t xml:space="preserve">TUNICA CO </t>
  </si>
  <si>
    <t xml:space="preserve">UTICA </t>
  </si>
  <si>
    <t xml:space="preserve">VICKSBURG </t>
  </si>
  <si>
    <t>TYLERTOWN WALTHALL CO</t>
  </si>
  <si>
    <t>WAYNE CO</t>
  </si>
  <si>
    <t>WINSTON CO</t>
  </si>
  <si>
    <t>YALOBUSHA CO</t>
  </si>
  <si>
    <t xml:space="preserve">YAZOO CO </t>
  </si>
  <si>
    <t xml:space="preserve">AMORY CO </t>
  </si>
  <si>
    <t>TATE CO</t>
  </si>
  <si>
    <t xml:space="preserve">SIMPSON CO </t>
  </si>
  <si>
    <t>WEST CHICKASAW CO</t>
  </si>
  <si>
    <t xml:space="preserve">PEARL RIVER CO </t>
  </si>
  <si>
    <t>PRENTISS CO</t>
  </si>
  <si>
    <t>STONE CO</t>
  </si>
  <si>
    <t>TIFT CO</t>
  </si>
  <si>
    <t xml:space="preserve">GAINESVILLE </t>
  </si>
  <si>
    <t xml:space="preserve">ANSON CO </t>
  </si>
  <si>
    <t xml:space="preserve">ASHEVILLE </t>
  </si>
  <si>
    <t xml:space="preserve">BEAUFORT CO </t>
  </si>
  <si>
    <t>BERTIE CO</t>
  </si>
  <si>
    <t xml:space="preserve">BURGAW HOLLY </t>
  </si>
  <si>
    <t xml:space="preserve">BURKE CO </t>
  </si>
  <si>
    <t>BURLINGTON ALAMANCE</t>
  </si>
  <si>
    <t xml:space="preserve">CABARRUS </t>
  </si>
  <si>
    <t xml:space="preserve">CAMDEN CO </t>
  </si>
  <si>
    <t xml:space="preserve">CARVERS CREEK BALDEN CO </t>
  </si>
  <si>
    <t xml:space="preserve">CASWELL </t>
  </si>
  <si>
    <t xml:space="preserve">CATAWBA CO </t>
  </si>
  <si>
    <t>CEDAR GROVE BRUNSWICK CO</t>
  </si>
  <si>
    <t>CHARLOTTE MECKLENBURG CO</t>
  </si>
  <si>
    <t xml:space="preserve">CHATHAM CO COMMUNITY </t>
  </si>
  <si>
    <t xml:space="preserve">WESTERN CHATHAM CO </t>
  </si>
  <si>
    <t xml:space="preserve">CLEVELAND CO </t>
  </si>
  <si>
    <t>COLUMBUS CO</t>
  </si>
  <si>
    <t xml:space="preserve">CURRITUCK </t>
  </si>
  <si>
    <t>DAVIDSON CO</t>
  </si>
  <si>
    <t>SHARKEY</t>
  </si>
  <si>
    <t xml:space="preserve">DUPLIN CO </t>
  </si>
  <si>
    <t>DARE CO</t>
  </si>
  <si>
    <t xml:space="preserve">DURHAM </t>
  </si>
  <si>
    <t>E MOORE COVASS</t>
  </si>
  <si>
    <t xml:space="preserve">EDEN </t>
  </si>
  <si>
    <t>EDGECOMBE CO</t>
  </si>
  <si>
    <t xml:space="preserve">FAYETTEVILLE </t>
  </si>
  <si>
    <t>GASTON CO</t>
  </si>
  <si>
    <t>FAQUAY VARINA</t>
  </si>
  <si>
    <t xml:space="preserve">GATES CO </t>
  </si>
  <si>
    <t xml:space="preserve">GOLDSBORO WAYNE </t>
  </si>
  <si>
    <t xml:space="preserve">GRANVILLE CO </t>
  </si>
  <si>
    <t xml:space="preserve">GREENSBORO </t>
  </si>
  <si>
    <t xml:space="preserve">HALIFAX CO </t>
  </si>
  <si>
    <t>RICHMOND CO</t>
  </si>
  <si>
    <t>HERTFORD CO</t>
  </si>
  <si>
    <t xml:space="preserve">HICKORY </t>
  </si>
  <si>
    <t xml:space="preserve">HIGH POINT </t>
  </si>
  <si>
    <t>HOKE CO</t>
  </si>
  <si>
    <t>JOHNSTON CO</t>
  </si>
  <si>
    <t>JONES CO</t>
  </si>
  <si>
    <t xml:space="preserve">LENOIR CALDWELL CO </t>
  </si>
  <si>
    <t xml:space="preserve">LENOIR CO </t>
  </si>
  <si>
    <t xml:space="preserve">UNION CO </t>
  </si>
  <si>
    <t xml:space="preserve">MARTIN CO </t>
  </si>
  <si>
    <t xml:space="preserve">MAXTON </t>
  </si>
  <si>
    <t xml:space="preserve">MOORE CO </t>
  </si>
  <si>
    <t xml:space="preserve">NASH CO </t>
  </si>
  <si>
    <t xml:space="preserve">CRAVEN CO </t>
  </si>
  <si>
    <t xml:space="preserve">NEW HANOVER CO </t>
  </si>
  <si>
    <t xml:space="preserve">WILKES CO  </t>
  </si>
  <si>
    <t xml:space="preserve">NORTHAMPTON CO </t>
  </si>
  <si>
    <t xml:space="preserve">NORTHERN ORANGE </t>
  </si>
  <si>
    <t xml:space="preserve">ONSLOW CO </t>
  </si>
  <si>
    <t>PAMLICO CO</t>
  </si>
  <si>
    <t xml:space="preserve">PASQUOTANK CO </t>
  </si>
  <si>
    <t xml:space="preserve">PENDER CO </t>
  </si>
  <si>
    <t xml:space="preserve">PERQUIMANS CO </t>
  </si>
  <si>
    <t xml:space="preserve">PERSON CO </t>
  </si>
  <si>
    <t xml:space="preserve">PLYMOUTH </t>
  </si>
  <si>
    <t xml:space="preserve">RALEIGH APEX </t>
  </si>
  <si>
    <t xml:space="preserve">ASHEBORO RANDOLPH CO </t>
  </si>
  <si>
    <t xml:space="preserve">REIDSVILLE </t>
  </si>
  <si>
    <t xml:space="preserve">ROCKY MOUNT </t>
  </si>
  <si>
    <t xml:space="preserve">ROPER  </t>
  </si>
  <si>
    <t xml:space="preserve">RUTHERFORD CO </t>
  </si>
  <si>
    <t>SAMPSON CO</t>
  </si>
  <si>
    <t xml:space="preserve">SANFORD LEE CO </t>
  </si>
  <si>
    <t xml:space="preserve">SCOTLAND CO </t>
  </si>
  <si>
    <t xml:space="preserve">SHEFFIELD TOWNSHIP </t>
  </si>
  <si>
    <t xml:space="preserve">SOUTHPORT BRUNSWICK CO </t>
  </si>
  <si>
    <t xml:space="preserve">STANLY CO </t>
  </si>
  <si>
    <t xml:space="preserve">STATESVILLE </t>
  </si>
  <si>
    <t>STOKES CO</t>
  </si>
  <si>
    <t>SALISBURY ROWAN</t>
  </si>
  <si>
    <t xml:space="preserve">SOUTH CENTRAL WAKE </t>
  </si>
  <si>
    <t>SURRY CO</t>
  </si>
  <si>
    <t xml:space="preserve">TOISNOT TOWNSHIP </t>
  </si>
  <si>
    <t>TRINITY</t>
  </si>
  <si>
    <t xml:space="preserve">EAST CAROLINA </t>
  </si>
  <si>
    <t xml:space="preserve">PITT CO </t>
  </si>
  <si>
    <t xml:space="preserve">VANCE CO </t>
  </si>
  <si>
    <t>WARREN CO</t>
  </si>
  <si>
    <t xml:space="preserve">WENDELL WAKE CO </t>
  </si>
  <si>
    <t xml:space="preserve">WEST BLADEN </t>
  </si>
  <si>
    <t>WESTERN UNION CO WAXHAW</t>
  </si>
  <si>
    <t xml:space="preserve">WILSON </t>
  </si>
  <si>
    <t xml:space="preserve">WINSTON SALEM </t>
  </si>
  <si>
    <t xml:space="preserve">YAKSIN CO YAKDINVILLE </t>
  </si>
  <si>
    <t xml:space="preserve">HARNETT CO </t>
  </si>
  <si>
    <t>BREVARD</t>
  </si>
  <si>
    <t xml:space="preserve">DAVIE CO </t>
  </si>
  <si>
    <t xml:space="preserve">SOUTH IREDELL </t>
  </si>
  <si>
    <t xml:space="preserve">CARTERET CO </t>
  </si>
  <si>
    <t>NORTH CAROLINA SC</t>
  </si>
  <si>
    <t>NORTH CAROLINA YSC</t>
  </si>
  <si>
    <t>CAPE FEAR</t>
  </si>
  <si>
    <t>HYDE CO</t>
  </si>
  <si>
    <t xml:space="preserve">THOMASVILLE </t>
  </si>
  <si>
    <t>GULF CO PORT ST JOE</t>
  </si>
  <si>
    <t>NORTHWEST FLORIDA</t>
  </si>
  <si>
    <t>VERNON</t>
  </si>
  <si>
    <t xml:space="preserve">ABBEVILLE CO </t>
  </si>
  <si>
    <t xml:space="preserve">AIKEN </t>
  </si>
  <si>
    <t xml:space="preserve">ALLENDALE </t>
  </si>
  <si>
    <t xml:space="preserve">ANDERSON CO </t>
  </si>
  <si>
    <t>BAMBERG CO</t>
  </si>
  <si>
    <t xml:space="preserve">BATESBURG LEESVILLE </t>
  </si>
  <si>
    <t xml:space="preserve">NORTH A BELVEDERE MERGED WITH UNIT  ON  </t>
  </si>
  <si>
    <t xml:space="preserve">MARLBORO CO </t>
  </si>
  <si>
    <t xml:space="preserve">BOWMAN </t>
  </si>
  <si>
    <t xml:space="preserve">VILLE </t>
  </si>
  <si>
    <t xml:space="preserve">BURTON DALE BEAUFORT REORGANIZED  </t>
  </si>
  <si>
    <t xml:space="preserve">CALHOUN CO </t>
  </si>
  <si>
    <t xml:space="preserve">TRANSYLVANIA BREVARD CO  </t>
  </si>
  <si>
    <t xml:space="preserve">JACKSON CO  </t>
  </si>
  <si>
    <t xml:space="preserve">YANCEY MITCHELL CO  </t>
  </si>
  <si>
    <t xml:space="preserve">HAYWOOD CO AUTHORIZING COMM  </t>
  </si>
  <si>
    <t xml:space="preserve">WATAUGA CO  </t>
  </si>
  <si>
    <t xml:space="preserve">MCDOWELL COUNTY  </t>
  </si>
  <si>
    <t xml:space="preserve">CAMDEN KERSHAW CO </t>
  </si>
  <si>
    <t xml:space="preserve">CAYCE WEST COLUMBIA </t>
  </si>
  <si>
    <t xml:space="preserve">CHERAW </t>
  </si>
  <si>
    <t xml:space="preserve">CHESTERFIELD </t>
  </si>
  <si>
    <t xml:space="preserve">CLARENDON CO </t>
  </si>
  <si>
    <t xml:space="preserve">COLLETON CO </t>
  </si>
  <si>
    <t xml:space="preserve">CONWAY </t>
  </si>
  <si>
    <t xml:space="preserve">CROSS </t>
  </si>
  <si>
    <t xml:space="preserve">DARLINGTON </t>
  </si>
  <si>
    <t>DILLON CO</t>
  </si>
  <si>
    <t xml:space="preserve">DUNBARTON </t>
  </si>
  <si>
    <t xml:space="preserve">EAST COOPER </t>
  </si>
  <si>
    <t xml:space="preserve">EUTAWVILLE </t>
  </si>
  <si>
    <t>FAIRFIELD CO</t>
  </si>
  <si>
    <t xml:space="preserve">ST HELENA LADY'S ISLAND </t>
  </si>
  <si>
    <t xml:space="preserve">GEORGETOWN </t>
  </si>
  <si>
    <t xml:space="preserve">GREENVILLE </t>
  </si>
  <si>
    <t xml:space="preserve">GREENWOOD NINETY SIX </t>
  </si>
  <si>
    <t>HAMPTON CO</t>
  </si>
  <si>
    <t xml:space="preserve">HILTON HEAD </t>
  </si>
  <si>
    <t xml:space="preserve">HOLLY HILL </t>
  </si>
  <si>
    <t xml:space="preserve">LAKE CITY  </t>
  </si>
  <si>
    <t xml:space="preserve">LANCASTER CO </t>
  </si>
  <si>
    <t xml:space="preserve">LAURENS CO </t>
  </si>
  <si>
    <t>MCCORMICK CO</t>
  </si>
  <si>
    <t xml:space="preserve">MANNING </t>
  </si>
  <si>
    <t xml:space="preserve">MONCKS CORNER </t>
  </si>
  <si>
    <t xml:space="preserve">NESMITH </t>
  </si>
  <si>
    <t xml:space="preserve">NEWBERRY </t>
  </si>
  <si>
    <t xml:space="preserve">NORTH CHARLESTON </t>
  </si>
  <si>
    <t xml:space="preserve">OCONEE CO </t>
  </si>
  <si>
    <t xml:space="preserve">ORANGEBURG </t>
  </si>
  <si>
    <t xml:space="preserve">PAGELAND </t>
  </si>
  <si>
    <t>PAMPLICO</t>
  </si>
  <si>
    <t xml:space="preserve">PICKENS CO </t>
  </si>
  <si>
    <t xml:space="preserve">PROSPERITY </t>
  </si>
  <si>
    <t xml:space="preserve">RIDGELAND </t>
  </si>
  <si>
    <t xml:space="preserve">ROCK HILL </t>
  </si>
  <si>
    <t>SALUDA CO</t>
  </si>
  <si>
    <t xml:space="preserve">EFFINGHAM </t>
  </si>
  <si>
    <t xml:space="preserve">SPARTANBURG </t>
  </si>
  <si>
    <t xml:space="preserve">SPRINGFIELDNORWAY </t>
  </si>
  <si>
    <t xml:space="preserve">SUMMERVILLE </t>
  </si>
  <si>
    <t xml:space="preserve">ST GEORGE </t>
  </si>
  <si>
    <t xml:space="preserve">TIMMONSVILLE </t>
  </si>
  <si>
    <t xml:space="preserve">UPPER BERKELEY CO </t>
  </si>
  <si>
    <t xml:space="preserve">WILLIAMSBURG </t>
  </si>
  <si>
    <t xml:space="preserve">WESTERN YORK CO </t>
  </si>
  <si>
    <t xml:space="preserve">WEST SPARTANBURG </t>
  </si>
  <si>
    <t xml:space="preserve">WAGENER MERGED WITH UNIT  ON  </t>
  </si>
  <si>
    <t xml:space="preserve">JOHNSTON EDGEFIELD CO </t>
  </si>
  <si>
    <t xml:space="preserve">SEA ISLAND </t>
  </si>
  <si>
    <t xml:space="preserve">LORIS </t>
  </si>
  <si>
    <t xml:space="preserve">ANDREWS </t>
  </si>
  <si>
    <t>ANDREWS</t>
  </si>
  <si>
    <t>SOUTH CAROLINA SC</t>
  </si>
  <si>
    <t>SOUTH CAROLINA YSC</t>
  </si>
  <si>
    <t xml:space="preserve">JOHNSON CO </t>
  </si>
  <si>
    <t xml:space="preserve">MYRTLE BEACH </t>
  </si>
  <si>
    <t xml:space="preserve">HARTSVILLE </t>
  </si>
  <si>
    <t xml:space="preserve">EAST SPARTANBURG </t>
  </si>
  <si>
    <t xml:space="preserve">CHOWAN CO </t>
  </si>
  <si>
    <t>GREEN CO</t>
  </si>
  <si>
    <t xml:space="preserve">DESOTO CO </t>
  </si>
  <si>
    <t>W CHARLOTTE</t>
  </si>
  <si>
    <t>BARNWELL BLACKVILLE</t>
  </si>
  <si>
    <t>ALCOA BLOUNT CO</t>
  </si>
  <si>
    <t xml:space="preserve">BOLIVAR HARDEMAN CO </t>
  </si>
  <si>
    <t>BRADLEY CO</t>
  </si>
  <si>
    <t xml:space="preserve">CHATTANOOGA HAMILTON </t>
  </si>
  <si>
    <t xml:space="preserve">CLARKSVILLE </t>
  </si>
  <si>
    <t xml:space="preserve">COLLIERVILLE </t>
  </si>
  <si>
    <t>MAURY CO</t>
  </si>
  <si>
    <t xml:space="preserve">CROCKETT CO </t>
  </si>
  <si>
    <t xml:space="preserve">DYER CO </t>
  </si>
  <si>
    <t xml:space="preserve">HAMBLEN CO </t>
  </si>
  <si>
    <t>HAYWOOD CO</t>
  </si>
  <si>
    <t xml:space="preserve">PARIS HENRY CO </t>
  </si>
  <si>
    <t>HUMBOLDT GIBSON CO</t>
  </si>
  <si>
    <t xml:space="preserve">JACKSON MADISON CO </t>
  </si>
  <si>
    <t xml:space="preserve">JOHNSON CITY WASHINGTON CO </t>
  </si>
  <si>
    <t xml:space="preserve">KNOXVILLE </t>
  </si>
  <si>
    <t>LEXINGTON HENDERSON CO</t>
  </si>
  <si>
    <t xml:space="preserve">GILES CO </t>
  </si>
  <si>
    <t>MC MINN CO</t>
  </si>
  <si>
    <t>MCNAIRY CO</t>
  </si>
  <si>
    <t>MARSHALL CO</t>
  </si>
  <si>
    <t xml:space="preserve">MARTIN </t>
  </si>
  <si>
    <t xml:space="preserve">MEMPHIS </t>
  </si>
  <si>
    <t xml:space="preserve">MURFREESBORO </t>
  </si>
  <si>
    <t xml:space="preserve">NASHVILLE </t>
  </si>
  <si>
    <t>NASHVILLE</t>
  </si>
  <si>
    <t xml:space="preserve">OAK RIDGE </t>
  </si>
  <si>
    <t>ROBERSTON CO</t>
  </si>
  <si>
    <t>SHELBYVILLE AREA</t>
  </si>
  <si>
    <t xml:space="preserve">SOUTH PITTSBURG MARION CO </t>
  </si>
  <si>
    <t xml:space="preserve">NORTH GIBSON CO </t>
  </si>
  <si>
    <t xml:space="preserve">TROUSDALE CO </t>
  </si>
  <si>
    <t>TIPTON CO</t>
  </si>
  <si>
    <t>UNION CITY</t>
  </si>
  <si>
    <t xml:space="preserve">WARREN CO </t>
  </si>
  <si>
    <t xml:space="preserve">FRANKLIN CO  </t>
  </si>
  <si>
    <t>SUMNER CO</t>
  </si>
  <si>
    <t xml:space="preserve">FRANKLIN WILLIAM </t>
  </si>
  <si>
    <t>TENNESSEE SC</t>
  </si>
  <si>
    <t>TENNESSE YSC</t>
  </si>
  <si>
    <t>CHESTER CO</t>
  </si>
  <si>
    <t xml:space="preserve">DICKSON CO </t>
  </si>
  <si>
    <t>HARDIN CO</t>
  </si>
  <si>
    <t xml:space="preserve">ROANE CO </t>
  </si>
  <si>
    <t>BRISTOL VIRGINIA</t>
  </si>
  <si>
    <t xml:space="preserve">CHESTER CO  </t>
  </si>
  <si>
    <t>SOUTH FULTON</t>
  </si>
  <si>
    <t>PASCO CO</t>
  </si>
  <si>
    <t>CHOCTAW CO</t>
  </si>
  <si>
    <t>MISSISSIPPI SC</t>
  </si>
  <si>
    <t>MISSISSIPPI YSC</t>
  </si>
  <si>
    <t xml:space="preserve">OKALOOSA CO </t>
  </si>
  <si>
    <t>IRWIN CO</t>
  </si>
  <si>
    <t>FLORIDA SC</t>
  </si>
  <si>
    <t>FLORIDA YSC</t>
  </si>
  <si>
    <t xml:space="preserve">CLAYTON CO </t>
  </si>
  <si>
    <t xml:space="preserve">TATTNALL CO </t>
  </si>
  <si>
    <t>TWIGGS CO</t>
  </si>
  <si>
    <t xml:space="preserve">CHARLTON CO </t>
  </si>
  <si>
    <t>SOMERVILLEFAYETTE CO</t>
  </si>
  <si>
    <t>MARENGO</t>
  </si>
  <si>
    <t xml:space="preserve">MERIWETHER CO </t>
  </si>
  <si>
    <t>BRYAN CO</t>
  </si>
  <si>
    <t xml:space="preserve">LAGRANGE </t>
  </si>
  <si>
    <t xml:space="preserve">ROSEBORO </t>
  </si>
  <si>
    <t>CHEROKEE</t>
  </si>
  <si>
    <t>ST HELENAEDISTRO ISLAND</t>
  </si>
  <si>
    <t xml:space="preserve">LOWER RICHLAND </t>
  </si>
  <si>
    <t>HAMPSTEAD PENDER CO</t>
  </si>
  <si>
    <t>ELLOREE &amp; SANTEE</t>
  </si>
  <si>
    <t>HEARD CO</t>
  </si>
  <si>
    <t xml:space="preserve">LAUDERDALE CO </t>
  </si>
  <si>
    <t>GEORGIA SC</t>
  </si>
  <si>
    <t>GEORGIA YSC</t>
  </si>
  <si>
    <t xml:space="preserve">ROCKDALE CO </t>
  </si>
  <si>
    <t>ALABAMA SC</t>
  </si>
  <si>
    <t>ALABAMA YSC</t>
  </si>
  <si>
    <t xml:space="preserve">GWINNETT CO </t>
  </si>
  <si>
    <t>HOMERVILLE CLINCH CO</t>
  </si>
  <si>
    <t xml:space="preserve">ALEXANDER CITY </t>
  </si>
  <si>
    <t xml:space="preserve">SWANSEA </t>
  </si>
  <si>
    <t xml:space="preserve">HUMPHREY WAVERLY </t>
  </si>
  <si>
    <t>HENRY CO</t>
  </si>
  <si>
    <t>BRANTLEY CO</t>
  </si>
  <si>
    <t>WALTON CO</t>
  </si>
  <si>
    <t xml:space="preserve">KERSHAW </t>
  </si>
  <si>
    <t xml:space="preserve">LEVY CO </t>
  </si>
  <si>
    <t xml:space="preserve">TAYLOR CO </t>
  </si>
  <si>
    <t xml:space="preserve">DECATUR CO </t>
  </si>
  <si>
    <t xml:space="preserve">RIDGEVILLE </t>
  </si>
  <si>
    <t>TAYLOR CO LAKE BUTLER</t>
  </si>
  <si>
    <t xml:space="preserve">GLADES AREA </t>
  </si>
  <si>
    <t xml:space="preserve">CHATTOOGOSUMMERVILLE </t>
  </si>
  <si>
    <t>CHAPEL HILL CARRBORO</t>
  </si>
  <si>
    <t xml:space="preserve">NORTH BRANCH </t>
  </si>
  <si>
    <t>TALBOT CO</t>
  </si>
  <si>
    <t xml:space="preserve">CRAWFORD CO </t>
  </si>
  <si>
    <t xml:space="preserve">CALHOUN LIVERTY CO  </t>
  </si>
  <si>
    <t xml:space="preserve">FCP MARIANNA WOMEN </t>
  </si>
  <si>
    <t xml:space="preserve">TWIN CITIES </t>
  </si>
  <si>
    <t xml:space="preserve">CHESTER </t>
  </si>
  <si>
    <t>COOKEVILLE PUTNAM CO</t>
  </si>
  <si>
    <t>FAYETTE CO</t>
  </si>
  <si>
    <t>WEST METRO</t>
  </si>
  <si>
    <t xml:space="preserve">BALDWIN CO  </t>
  </si>
  <si>
    <t xml:space="preserve">GOOSE CREEK </t>
  </si>
  <si>
    <t>56A4</t>
  </si>
  <si>
    <t xml:space="preserve">CLEVELAND BRADLEY CO </t>
  </si>
  <si>
    <t>AUBURN UNIVERSITY</t>
  </si>
  <si>
    <t xml:space="preserve">HAINES CITY </t>
  </si>
  <si>
    <t xml:space="preserve">BESSEMER </t>
  </si>
  <si>
    <t xml:space="preserve">BIRMINGHAM </t>
  </si>
  <si>
    <t xml:space="preserve">AKIN COUNTY </t>
  </si>
  <si>
    <t xml:space="preserve">GASDEN ETOWAH CO </t>
  </si>
  <si>
    <t xml:space="preserve">PETERMAN MONROE CO </t>
  </si>
  <si>
    <t xml:space="preserve">RANDOLPH CO </t>
  </si>
  <si>
    <t xml:space="preserve">TALLADEGA </t>
  </si>
  <si>
    <t xml:space="preserve">HARDING HIGH SCHOOL </t>
  </si>
  <si>
    <t xml:space="preserve">TUSCALOOSA </t>
  </si>
  <si>
    <t xml:space="preserve">ALABAMA A&amp;M UNIVERSITY </t>
  </si>
  <si>
    <t xml:space="preserve">CLARK CO </t>
  </si>
  <si>
    <t xml:space="preserve">TALLADEGA COLLEGE </t>
  </si>
  <si>
    <t>ALABAMA STATE UNIVERSITY</t>
  </si>
  <si>
    <t xml:space="preserve">LIMESTONE CO </t>
  </si>
  <si>
    <t>UNIVERSITY OF ALABAMA</t>
  </si>
  <si>
    <t xml:space="preserve">LAWRENCE CO  </t>
  </si>
  <si>
    <t xml:space="preserve">LOWER TALLAPOSSA </t>
  </si>
  <si>
    <t>UNIVERSITY OF ALABAMA BIRMINGHAM</t>
  </si>
  <si>
    <t>ALABAMA  AND COLLEGE DIVISION</t>
  </si>
  <si>
    <t xml:space="preserve">EMORY UNIVERSITY </t>
  </si>
  <si>
    <t xml:space="preserve">AVON PARK </t>
  </si>
  <si>
    <t xml:space="preserve">CLEARWATER </t>
  </si>
  <si>
    <t xml:space="preserve">FERNANDINA BEACH </t>
  </si>
  <si>
    <t>GEORGIA COLLEGE &amp; STATE UNIVERSITY</t>
  </si>
  <si>
    <t xml:space="preserve">HENRY CO </t>
  </si>
  <si>
    <t xml:space="preserve">CANDLER CO   </t>
  </si>
  <si>
    <t xml:space="preserve">PERRY CO </t>
  </si>
  <si>
    <t xml:space="preserve">VOLUISA CO </t>
  </si>
  <si>
    <t>UNIVERSITY OF FLORIDA</t>
  </si>
  <si>
    <t>EDWARDS WATERS COLLEGE</t>
  </si>
  <si>
    <t>FLORIDA A &amp; M UNIVERSITY</t>
  </si>
  <si>
    <t xml:space="preserve">UNIVERSITY OF SOUTH FLORIDA  </t>
  </si>
  <si>
    <t xml:space="preserve">HILLSBOROUGH COMMUNITY COLLEGE </t>
  </si>
  <si>
    <t xml:space="preserve">UNIVERSITY OF TAMPA </t>
  </si>
  <si>
    <t xml:space="preserve">UNIVERSITY OF CENTRAL FLORIDA  </t>
  </si>
  <si>
    <t>FLORIDA STATE UNIVERSITY</t>
  </si>
  <si>
    <t xml:space="preserve">ST LUCIE CO   </t>
  </si>
  <si>
    <t xml:space="preserve">CENTRAL BREVARD </t>
  </si>
  <si>
    <t xml:space="preserve">TAMPA    </t>
  </si>
  <si>
    <t>KENNESAW STATE UNIVERSITY</t>
  </si>
  <si>
    <t xml:space="preserve">CHARLOTTE CO    </t>
  </si>
  <si>
    <t xml:space="preserve">ATLANTA </t>
  </si>
  <si>
    <t>UNIVERSITY OF WEST GEORGIA</t>
  </si>
  <si>
    <t xml:space="preserve">BARTOWCARTERSVILLE </t>
  </si>
  <si>
    <t xml:space="preserve">TERRELL </t>
  </si>
  <si>
    <t xml:space="preserve">HOPEWELL HIGH SCHOOL </t>
  </si>
  <si>
    <t xml:space="preserve">ELBERT CO   </t>
  </si>
  <si>
    <t xml:space="preserve">JESSUP </t>
  </si>
  <si>
    <t xml:space="preserve">JONES CO </t>
  </si>
  <si>
    <t xml:space="preserve">FLORIDA ATLANTIC UNIVERSITY   </t>
  </si>
  <si>
    <t xml:space="preserve">WEST CHATHAM </t>
  </si>
  <si>
    <t xml:space="preserve">JACKSONMADISON CO </t>
  </si>
  <si>
    <t xml:space="preserve">LINCOLNTON </t>
  </si>
  <si>
    <t xml:space="preserve">MORGAN CO  </t>
  </si>
  <si>
    <t xml:space="preserve">MIDWAY LIBERTY CO </t>
  </si>
  <si>
    <t xml:space="preserve">MITCHELL CO </t>
  </si>
  <si>
    <t xml:space="preserve">ROME   </t>
  </si>
  <si>
    <t xml:space="preserve">AUGUSTA   </t>
  </si>
  <si>
    <t xml:space="preserve">WESTERN YORK </t>
  </si>
  <si>
    <t xml:space="preserve">INDIAN RIVER CO GIFFORD </t>
  </si>
  <si>
    <t xml:space="preserve">AMITE </t>
  </si>
  <si>
    <t>COLUMBIA COLLEGE</t>
  </si>
  <si>
    <t xml:space="preserve">CHARLTON FOLKSTON </t>
  </si>
  <si>
    <t>ALLEN UNIVERSITY COLLEGE</t>
  </si>
  <si>
    <t xml:space="preserve">GASTONIA </t>
  </si>
  <si>
    <t xml:space="preserve">MARION CO </t>
  </si>
  <si>
    <t>BETHUNE COOKMAN UNIVERSITY</t>
  </si>
  <si>
    <t xml:space="preserve">HAINES CO </t>
  </si>
  <si>
    <t xml:space="preserve">HICKORY  </t>
  </si>
  <si>
    <t xml:space="preserve">HOUSTON CO   </t>
  </si>
  <si>
    <t xml:space="preserve">JOHNSTON </t>
  </si>
  <si>
    <t xml:space="preserve">BLADEN </t>
  </si>
  <si>
    <t>FLORIDA MEMORIAL COLLEGE</t>
  </si>
  <si>
    <t xml:space="preserve">SAINT GEORGE </t>
  </si>
  <si>
    <t xml:space="preserve">BARNSWELL </t>
  </si>
  <si>
    <t xml:space="preserve">JEFFERSON CO MONTICELLO </t>
  </si>
  <si>
    <t xml:space="preserve">YADKIN </t>
  </si>
  <si>
    <t xml:space="preserve">MYERS PARK </t>
  </si>
  <si>
    <t xml:space="preserve">CLINTON  </t>
  </si>
  <si>
    <t xml:space="preserve">WALTHALL CO </t>
  </si>
  <si>
    <t xml:space="preserve">DUNBARTONWILLISTON </t>
  </si>
  <si>
    <t xml:space="preserve">BOLIVAR HARDEMAN </t>
  </si>
  <si>
    <t xml:space="preserve">IRWIN CO </t>
  </si>
  <si>
    <t xml:space="preserve">MILES COLLEGE </t>
  </si>
  <si>
    <t>KENNESAW STATE COLLEGE</t>
  </si>
  <si>
    <t xml:space="preserve">OSCEOLA CO </t>
  </si>
  <si>
    <t xml:space="preserve">DEERFIELD </t>
  </si>
  <si>
    <t xml:space="preserve">LOVELESS ELEMENTARY SCHOOL </t>
  </si>
  <si>
    <t>SOUTHLAWN JUNIOR HIGH SCHOOL</t>
  </si>
  <si>
    <t>FLOYD JUNIOR HIGH SCHOOL</t>
  </si>
  <si>
    <t xml:space="preserve">METROMONTGOMERY JR </t>
  </si>
  <si>
    <t>UNIVERSITY OF NORTH CAROLINA @ PEMBROKE</t>
  </si>
  <si>
    <t>WEST MECKLENBURG HS</t>
  </si>
  <si>
    <t>FAIRFIELD HIGH PREPARATORY SCHOOL</t>
  </si>
  <si>
    <t xml:space="preserve">FLORIDA INT'L UNIVERSITY </t>
  </si>
  <si>
    <t xml:space="preserve">AMERICAN INDIAN  </t>
  </si>
  <si>
    <t>SPRINGHILL COLLEGE</t>
  </si>
  <si>
    <t xml:space="preserve">SARASOTA </t>
  </si>
  <si>
    <t xml:space="preserve">FLAGLER CO </t>
  </si>
  <si>
    <t xml:space="preserve">BROWARD HIGH SCHOOL </t>
  </si>
  <si>
    <t>UNIVERSITY OF NORTH FLORIDA COLLEGE</t>
  </si>
  <si>
    <t xml:space="preserve">WEST PALM BEACH    </t>
  </si>
  <si>
    <t xml:space="preserve">MONTGOMERY CO   </t>
  </si>
  <si>
    <t xml:space="preserve">GREENE CO    </t>
  </si>
  <si>
    <t xml:space="preserve">MCINTOSH CO  COUNCIL   </t>
  </si>
  <si>
    <t xml:space="preserve">COLUMBUS STATE UNIVERSITY  </t>
  </si>
  <si>
    <t xml:space="preserve">MARTIN COUNTY  COUNCIL  </t>
  </si>
  <si>
    <t xml:space="preserve">CLAYTON STATE UNIVERSITY  </t>
  </si>
  <si>
    <t xml:space="preserve">UNIVERSITY OF ALABAMA  </t>
  </si>
  <si>
    <t xml:space="preserve">COLLIER CO   </t>
  </si>
  <si>
    <t xml:space="preserve">UNIVERSITY OF NORTH ALABAMA  </t>
  </si>
  <si>
    <t xml:space="preserve">HIGHLANDS CO   </t>
  </si>
  <si>
    <t xml:space="preserve">UNIVERSITY OF SOUTH ALABAMA  </t>
  </si>
  <si>
    <t xml:space="preserve">AUBURN UNIVERSITY @ MONTGOMERY COLLEGE   </t>
  </si>
  <si>
    <t xml:space="preserve">UNIVERSITY OF MONTEVALLO  </t>
  </si>
  <si>
    <t xml:space="preserve">LAKELAND   </t>
  </si>
  <si>
    <t xml:space="preserve">CHAPEL HILL CARRBORO  </t>
  </si>
  <si>
    <t>AGNES SCOTT COLLEGE</t>
  </si>
  <si>
    <t xml:space="preserve">MCDUFFIE CO   </t>
  </si>
  <si>
    <t xml:space="preserve">ROCKDALE CO   COUNCIL  </t>
  </si>
  <si>
    <t xml:space="preserve">BARBOUR CO </t>
  </si>
  <si>
    <t xml:space="preserve">SYLVESTER WORTH CO   </t>
  </si>
  <si>
    <t xml:space="preserve">WARNER ROBINS </t>
  </si>
  <si>
    <t>CLARK ATLANTA UNIVERSITY</t>
  </si>
  <si>
    <t xml:space="preserve">SPELMAN COLLEGE </t>
  </si>
  <si>
    <t>GEORGIA STATE UNIVERSITY</t>
  </si>
  <si>
    <t>UNIVERSITY OF GEORGIA @ ATHENS</t>
  </si>
  <si>
    <t>PAINE COLLEGE</t>
  </si>
  <si>
    <t>NORTH CAROLINA A&amp;T STATE UNIVERSITY</t>
  </si>
  <si>
    <t>MOREHOUSE</t>
  </si>
  <si>
    <t>ALCORN ST UNIV</t>
  </si>
  <si>
    <t xml:space="preserve">COAHOMA CO </t>
  </si>
  <si>
    <t xml:space="preserve">CRYSTAL SPRINGS </t>
  </si>
  <si>
    <t xml:space="preserve">MERIDIAN </t>
  </si>
  <si>
    <t xml:space="preserve">NATCHEZ </t>
  </si>
  <si>
    <t xml:space="preserve">NOXUBEE CO </t>
  </si>
  <si>
    <t xml:space="preserve">JACKSON HINDS </t>
  </si>
  <si>
    <t xml:space="preserve">JACKSON STATE UNIVERSITY </t>
  </si>
  <si>
    <t>UNIVERSITY OF MISSISSIPPI</t>
  </si>
  <si>
    <t>MISSISSIPPI STATE UNIVERSITY</t>
  </si>
  <si>
    <t xml:space="preserve">VICKSBURG WARREN CO </t>
  </si>
  <si>
    <t xml:space="preserve">PIGEE </t>
  </si>
  <si>
    <t xml:space="preserve">WINSTON CO </t>
  </si>
  <si>
    <t xml:space="preserve">ALBERMARLE STENLEY CO </t>
  </si>
  <si>
    <t xml:space="preserve">CATAWBA </t>
  </si>
  <si>
    <t>MEMPHIS STATE TECH</t>
  </si>
  <si>
    <t xml:space="preserve">CHARLOTTEMECKLENBURG </t>
  </si>
  <si>
    <t xml:space="preserve">GARINGER HIGH SCHOOL  </t>
  </si>
  <si>
    <t xml:space="preserve">CHARLOTTE </t>
  </si>
  <si>
    <t xml:space="preserve">GREENVILLE PITT CO  </t>
  </si>
  <si>
    <t xml:space="preserve">HALIFAX </t>
  </si>
  <si>
    <t xml:space="preserve">LENOIR CO KINSTON </t>
  </si>
  <si>
    <t xml:space="preserve">SCOTLAND </t>
  </si>
  <si>
    <t xml:space="preserve">NEWBURN </t>
  </si>
  <si>
    <t xml:space="preserve">N HAMPTON CO </t>
  </si>
  <si>
    <t xml:space="preserve">PENDER </t>
  </si>
  <si>
    <t xml:space="preserve">ROPER WASHINGTON CO </t>
  </si>
  <si>
    <t xml:space="preserve">ROXBORO </t>
  </si>
  <si>
    <t xml:space="preserve">NORTH BREVARD  CO </t>
  </si>
  <si>
    <t xml:space="preserve">S IREDELL </t>
  </si>
  <si>
    <t xml:space="preserve">WADESBORO </t>
  </si>
  <si>
    <t xml:space="preserve">NEW HANOVER </t>
  </si>
  <si>
    <t xml:space="preserve">RANDOLPH   </t>
  </si>
  <si>
    <t xml:space="preserve">CLAY CO </t>
  </si>
  <si>
    <t xml:space="preserve">MC CORMICK </t>
  </si>
  <si>
    <t xml:space="preserve">ST HELENA ISLAND </t>
  </si>
  <si>
    <t xml:space="preserve">ALACHUA   </t>
  </si>
  <si>
    <t>FORT VALLEY STATE UNIVERSITY</t>
  </si>
  <si>
    <t xml:space="preserve">MANATEE CO </t>
  </si>
  <si>
    <t xml:space="preserve">CABARRUS CO </t>
  </si>
  <si>
    <t xml:space="preserve">ORMOND BEACH </t>
  </si>
  <si>
    <t>MIDDLE GEORGIA COLLEGE</t>
  </si>
  <si>
    <t>GEORGIA SOUTHWESTERN ST UNIVERSITY</t>
  </si>
  <si>
    <t>UNIV OF TENNESSEE @ MARTIN</t>
  </si>
  <si>
    <t xml:space="preserve">DAVIDSON CO </t>
  </si>
  <si>
    <t xml:space="preserve">CATERET CO  </t>
  </si>
  <si>
    <t xml:space="preserve">CAMDEN KERSHAW </t>
  </si>
  <si>
    <t xml:space="preserve">MACON JR </t>
  </si>
  <si>
    <t xml:space="preserve">MACON BIBB CO </t>
  </si>
  <si>
    <t>SAVANNAH STATE UNIVERSITY</t>
  </si>
  <si>
    <t xml:space="preserve">GREATER ATLANTA </t>
  </si>
  <si>
    <t>MERCER UNIVERSITY</t>
  </si>
  <si>
    <t xml:space="preserve">PARKWOOD HIGH SCHOOL </t>
  </si>
  <si>
    <t xml:space="preserve">MONROE HIGH  </t>
  </si>
  <si>
    <t xml:space="preserve">UNIFIED ROBESON CO </t>
  </si>
  <si>
    <t xml:space="preserve">PONOTOC CO </t>
  </si>
  <si>
    <t>NORTHWEST SCHOOL OF ARTS</t>
  </si>
  <si>
    <t>PHILLIP O BERRY ACADEMY OF TECHNOLOGY HIGH SCHOOL</t>
  </si>
  <si>
    <t xml:space="preserve">GREENE CO   </t>
  </si>
  <si>
    <t xml:space="preserve">HYDE CO  COUNCIL    </t>
  </si>
  <si>
    <t>SHAW UNIVERSITY</t>
  </si>
  <si>
    <t xml:space="preserve">GATE CITY   </t>
  </si>
  <si>
    <t xml:space="preserve">OKTIBBEHA CO   </t>
  </si>
  <si>
    <t>CHOWAN UNIVERSITY</t>
  </si>
  <si>
    <t xml:space="preserve">MARS HILL UNIVERSITY  </t>
  </si>
  <si>
    <t xml:space="preserve">JEFFERSON DAVIS CO </t>
  </si>
  <si>
    <t>WESTERN CAROLINA UNIVERSITY</t>
  </si>
  <si>
    <t xml:space="preserve">FORSYTH </t>
  </si>
  <si>
    <t>JOHNSON C SMITH UNIVERSITY</t>
  </si>
  <si>
    <t xml:space="preserve">BENNETT  COLLEGE </t>
  </si>
  <si>
    <t xml:space="preserve">NORTH CAROLINA STATE </t>
  </si>
  <si>
    <t>ST AUGUSTINE COLLEGE</t>
  </si>
  <si>
    <t>WINSTON SALEM STATE UNIVERSITY</t>
  </si>
  <si>
    <t>NORTH CAROLINA CENTRAL UNIVERSITY</t>
  </si>
  <si>
    <t>UNIVERSITY OF NORTH CAROLINA</t>
  </si>
  <si>
    <t xml:space="preserve">EAST CAROLINA COLLEGE </t>
  </si>
  <si>
    <t>ELIZABETH CITY COLLEGE UNIVERSITY</t>
  </si>
  <si>
    <t>UNIVERSITY OF NORTH CAROLINA @ CHARLOTTE</t>
  </si>
  <si>
    <t>FAYETTEVILLE STATE UNIVERSITY</t>
  </si>
  <si>
    <t xml:space="preserve">ROBERSON </t>
  </si>
  <si>
    <t xml:space="preserve">RALEIGH APEX   </t>
  </si>
  <si>
    <t xml:space="preserve">BATESBURG </t>
  </si>
  <si>
    <t xml:space="preserve">BURTONDALE </t>
  </si>
  <si>
    <t xml:space="preserve">MARLBORO </t>
  </si>
  <si>
    <t xml:space="preserve">SALUDA CO </t>
  </si>
  <si>
    <t xml:space="preserve">SUMTER </t>
  </si>
  <si>
    <t xml:space="preserve">HARTSVILLE  </t>
  </si>
  <si>
    <t>UNIVERSITY OF TENNESSE @ KNOXVILLE</t>
  </si>
  <si>
    <t xml:space="preserve">ALBANY DOUGHERTY </t>
  </si>
  <si>
    <t xml:space="preserve">DUBLIN LAUREN </t>
  </si>
  <si>
    <t xml:space="preserve">COLLEGE PARK </t>
  </si>
  <si>
    <t xml:space="preserve">RICHMOND CO </t>
  </si>
  <si>
    <t>TOUGALOO COLLEGE</t>
  </si>
  <si>
    <t xml:space="preserve">BROOKSHAVEN </t>
  </si>
  <si>
    <t xml:space="preserve">VARNVILLE HAMPTON CO </t>
  </si>
  <si>
    <t xml:space="preserve">HERTFORD </t>
  </si>
  <si>
    <t xml:space="preserve">FAIRFIELD </t>
  </si>
  <si>
    <t xml:space="preserve">PICKENS </t>
  </si>
  <si>
    <t xml:space="preserve">BENEDICT COLLEGE </t>
  </si>
  <si>
    <t>FRANCIS MARION UNIVERSITY</t>
  </si>
  <si>
    <t>UNIVERSITY OF SOUTH CAROLINA @ COLUMBIA</t>
  </si>
  <si>
    <t xml:space="preserve">CLAFLIN UNIVERSITY </t>
  </si>
  <si>
    <t>SOUTH CAROLINA STATE UNIVERSITY</t>
  </si>
  <si>
    <t>MORRIS COLLEGE</t>
  </si>
  <si>
    <t>WINTHROP UNIVERSITY</t>
  </si>
  <si>
    <t>UNIVERSITY OF MEMPHIS</t>
  </si>
  <si>
    <t xml:space="preserve">CHAPEL HILL MARSHALL </t>
  </si>
  <si>
    <t xml:space="preserve">MURFREESBORO RUTHERFORD CO </t>
  </si>
  <si>
    <t>LANE COLLEGE</t>
  </si>
  <si>
    <t>UNIVERSITY OF TENNESSEE @ CHATTANOOGA</t>
  </si>
  <si>
    <t>LE MOYNE OWEN COLLEGE</t>
  </si>
  <si>
    <t>TENNESSEE STATE UNIVERSITY</t>
  </si>
  <si>
    <t xml:space="preserve">FISK UNIVERSITY </t>
  </si>
  <si>
    <t xml:space="preserve">SHELBY STATE COMMUNITY COLLEGE </t>
  </si>
  <si>
    <t>KNOXVILLE COLLEGE</t>
  </si>
  <si>
    <t>MEHARRY MEDICAL COLLEGE</t>
  </si>
  <si>
    <t>STATE TECHNICAL INST MEMPHIS</t>
  </si>
  <si>
    <t xml:space="preserve">HAYWOOD CO </t>
  </si>
  <si>
    <t xml:space="preserve">HERTFORD CO </t>
  </si>
  <si>
    <t xml:space="preserve">CALHOUN </t>
  </si>
  <si>
    <t xml:space="preserve">WILLIAMSBURG CO </t>
  </si>
  <si>
    <t xml:space="preserve">SAVANNAH GROVE </t>
  </si>
  <si>
    <t xml:space="preserve">BURLINGTON CO </t>
  </si>
  <si>
    <t xml:space="preserve">ANNISTONCALHOUN CNTY </t>
  </si>
  <si>
    <t xml:space="preserve">SOUTHPORT </t>
  </si>
  <si>
    <t>GEORGIA SOUTHERN UNIVERSITY</t>
  </si>
  <si>
    <t>EAST TENNESSEE STATE UNIVERSITY</t>
  </si>
  <si>
    <t xml:space="preserve">APPALACHIAN STATE UNIVERSITY CAMPUS </t>
  </si>
  <si>
    <t>JACKSONVILLE STATE UNIVERSITY</t>
  </si>
  <si>
    <t xml:space="preserve">SHEFFIELD </t>
  </si>
  <si>
    <t xml:space="preserve">THOMAS CO </t>
  </si>
  <si>
    <t xml:space="preserve">COASTAL CAROLINA UNIVERSITY </t>
  </si>
  <si>
    <t xml:space="preserve">LIVINGSTONE  COLLEGE   </t>
  </si>
  <si>
    <t xml:space="preserve">PINEY WOODS </t>
  </si>
  <si>
    <t xml:space="preserve">UNIVERSITY OF SOUTHERN MISSISSIPPI </t>
  </si>
  <si>
    <t xml:space="preserve">GULFPORT JR  </t>
  </si>
  <si>
    <t xml:space="preserve">UNIVERSITY OF NC CHAPEL HILL COLLEGE </t>
  </si>
  <si>
    <t xml:space="preserve">WILSON CO </t>
  </si>
  <si>
    <t xml:space="preserve">PUTNAM CO </t>
  </si>
  <si>
    <t xml:space="preserve">CURRITUCK CO </t>
  </si>
  <si>
    <t>VANDERBILT UNIVERSITY</t>
  </si>
  <si>
    <t xml:space="preserve">CLEMSON UNIVERSITY </t>
  </si>
  <si>
    <t xml:space="preserve">RUST COLLEGE </t>
  </si>
  <si>
    <t xml:space="preserve">BLACKSVILLE </t>
  </si>
  <si>
    <t xml:space="preserve">HEARD CO </t>
  </si>
  <si>
    <t xml:space="preserve">N BROWARD CO </t>
  </si>
  <si>
    <t xml:space="preserve">TUSKEGEE UNIVERSITY </t>
  </si>
  <si>
    <t>MIDDLE TENNESSEE STATE UNIVERSITY</t>
  </si>
  <si>
    <t>EDGEFIELD</t>
  </si>
  <si>
    <t>PROVIDENCE SENIOR HS</t>
  </si>
  <si>
    <t>UNIVERSITY OF NORTH CAROLINA GREENSBORO</t>
  </si>
  <si>
    <t>TROY STATE UNIVERSITY</t>
  </si>
  <si>
    <t xml:space="preserve">VALDOSTA STATE UNIVERSITY </t>
  </si>
  <si>
    <t>ARMSTRONG ATLANTIC STATE UNIVERSITY</t>
  </si>
  <si>
    <t xml:space="preserve">BRADLEY </t>
  </si>
  <si>
    <t>MARY HOLMES COLLEGE</t>
  </si>
  <si>
    <t xml:space="preserve">JESUP WAYNE CO </t>
  </si>
  <si>
    <t xml:space="preserve">WAYNE CO </t>
  </si>
  <si>
    <t>WAKE FOREST UNIVERSITY</t>
  </si>
  <si>
    <t xml:space="preserve">PEACH CO </t>
  </si>
  <si>
    <t>OAKWOOD UNIVERSITY AMBASSADORS COLLEGE</t>
  </si>
  <si>
    <t xml:space="preserve">WEST GEORGIA </t>
  </si>
  <si>
    <t xml:space="preserve">PRATTVILLE  </t>
  </si>
  <si>
    <t>LANDER COLLEGE</t>
  </si>
  <si>
    <t xml:space="preserve">LAKE CITY </t>
  </si>
  <si>
    <t>AUSTIN PEAY STATE UNIVERSITY</t>
  </si>
  <si>
    <t xml:space="preserve">LEESBURG </t>
  </si>
  <si>
    <t>STILLMAN COLLEGE</t>
  </si>
  <si>
    <t xml:space="preserve">DEKALB CO JR </t>
  </si>
  <si>
    <t xml:space="preserve">ATHENS CLARK </t>
  </si>
  <si>
    <t xml:space="preserve">HUMBOLDT    </t>
  </si>
  <si>
    <t>INTERDENOM THEO CTR</t>
  </si>
  <si>
    <t xml:space="preserve">PANOLA </t>
  </si>
  <si>
    <t xml:space="preserve">HIGH POINT   </t>
  </si>
  <si>
    <t xml:space="preserve">LA GRANGE </t>
  </si>
  <si>
    <t xml:space="preserve">TATNALL CO </t>
  </si>
  <si>
    <t>DENMARK TECHNICAL COLLEGE</t>
  </si>
  <si>
    <t xml:space="preserve">TIFTON CO </t>
  </si>
  <si>
    <t xml:space="preserve">CHARLOTTE MECKLENBURG </t>
  </si>
  <si>
    <t xml:space="preserve">BLECKLEY CO </t>
  </si>
  <si>
    <t xml:space="preserve">HARNETTE CO </t>
  </si>
  <si>
    <t xml:space="preserve">MISSISSIPPI VALLEY STATE UNIVERSITY  </t>
  </si>
  <si>
    <t xml:space="preserve">N ABELVEDERE </t>
  </si>
  <si>
    <t xml:space="preserve">ABERDEENMONROE </t>
  </si>
  <si>
    <t xml:space="preserve">GASTON CO </t>
  </si>
  <si>
    <t>UNIVERSITY OF SOUTH CAROLINA @ AIKEN</t>
  </si>
  <si>
    <t xml:space="preserve">CAYCEWEST COLUMBIA </t>
  </si>
  <si>
    <t>UNIVERSITY OF SOUTH CAROLINA @ SPARTENBURG</t>
  </si>
  <si>
    <t xml:space="preserve">DUKE UNIVERSITY </t>
  </si>
  <si>
    <t>MORRIS BROWN COLLEGE</t>
  </si>
  <si>
    <t>MIDLANDS TECH COLLEGE</t>
  </si>
  <si>
    <t>TENN TECH UNIV</t>
  </si>
  <si>
    <t>DELTA STATE UNIVERSITY</t>
  </si>
  <si>
    <t xml:space="preserve">GALLATIN SUMNER CO </t>
  </si>
  <si>
    <t xml:space="preserve">HOKE CO </t>
  </si>
  <si>
    <t>TALLAHASSEE COMMUNITY COLLEGE</t>
  </si>
  <si>
    <t>FT LAUDERDALE TRICITY COLLEGE</t>
  </si>
  <si>
    <t xml:space="preserve">VANCE HIGH SCHOOL </t>
  </si>
  <si>
    <t xml:space="preserve"> EE WADDELL HIGH SCHOOL</t>
  </si>
  <si>
    <t xml:space="preserve">SOUTH MECKLENBURG HS </t>
  </si>
  <si>
    <t xml:space="preserve">COOKEVILLE PUTNAM CO   </t>
  </si>
  <si>
    <t>FURMAN UNIVERSITY</t>
  </si>
  <si>
    <t xml:space="preserve">RIPLEY LAUDERDALE CITY </t>
  </si>
  <si>
    <t xml:space="preserve">COOKEVILLE PUTNAM CO </t>
  </si>
  <si>
    <t xml:space="preserve">CLINTON JR COLLEGE  </t>
  </si>
  <si>
    <t xml:space="preserve">CHRISTIAN BROTHERS UNIVERSITY  </t>
  </si>
  <si>
    <t>SEWANNE UNIVERSITY OF THE SOUTH</t>
  </si>
  <si>
    <t xml:space="preserve">BEARDEN </t>
  </si>
  <si>
    <t xml:space="preserve">CARNELL RUSS </t>
  </si>
  <si>
    <t xml:space="preserve">CONWAY CO </t>
  </si>
  <si>
    <t xml:space="preserve">CRITTENDEN CO </t>
  </si>
  <si>
    <t>HEMPSTEAD CO</t>
  </si>
  <si>
    <t xml:space="preserve">HOT SPRINGS </t>
  </si>
  <si>
    <t xml:space="preserve">HUGHES </t>
  </si>
  <si>
    <t>LAFAYETTE CO BUCKNER</t>
  </si>
  <si>
    <t>LEWISVILLE</t>
  </si>
  <si>
    <t>LEE CO</t>
  </si>
  <si>
    <t xml:space="preserve">LITTLE ROCK </t>
  </si>
  <si>
    <t xml:space="preserve">MISSISSIPPI CO </t>
  </si>
  <si>
    <t xml:space="preserve">NORTH LITTLE ROCK </t>
  </si>
  <si>
    <t xml:space="preserve">PINE BLUFF </t>
  </si>
  <si>
    <t xml:space="preserve">ST FRANCIS CO </t>
  </si>
  <si>
    <t>PHILLIPS CO</t>
  </si>
  <si>
    <t>STRONG</t>
  </si>
  <si>
    <t xml:space="preserve">WHITE CO </t>
  </si>
  <si>
    <t xml:space="preserve">DREW CO </t>
  </si>
  <si>
    <t>LOUISIANA SC</t>
  </si>
  <si>
    <t>LOUISIANA YSC</t>
  </si>
  <si>
    <t xml:space="preserve">ALEXANDRIA </t>
  </si>
  <si>
    <t>ALLEN PARRISH</t>
  </si>
  <si>
    <t xml:space="preserve">AVOYELLES PARISH </t>
  </si>
  <si>
    <t xml:space="preserve">BATON ROUGE </t>
  </si>
  <si>
    <t>BENTON</t>
  </si>
  <si>
    <t xml:space="preserve">CAMERON PARISH </t>
  </si>
  <si>
    <t>CLAIBORNE PARISH</t>
  </si>
  <si>
    <t xml:space="preserve">DEQUINCY </t>
  </si>
  <si>
    <t xml:space="preserve">DE SOTO PARISH MANSFIELD </t>
  </si>
  <si>
    <t xml:space="preserve">EVANGELINE PARISH  </t>
  </si>
  <si>
    <t>GREATER TANGIPAHOA PARISH</t>
  </si>
  <si>
    <t xml:space="preserve">LAFOURCHE PARISH </t>
  </si>
  <si>
    <t xml:space="preserve">LAKE CHARLES </t>
  </si>
  <si>
    <t xml:space="preserve">EAST CARROLL PARISH </t>
  </si>
  <si>
    <t xml:space="preserve">LINCOLN PARISH </t>
  </si>
  <si>
    <t>MARINGOUIN</t>
  </si>
  <si>
    <t xml:space="preserve">MINDEN </t>
  </si>
  <si>
    <t xml:space="preserve">MONROE OUACHITA PARISH </t>
  </si>
  <si>
    <t xml:space="preserve">MORGAN CITY </t>
  </si>
  <si>
    <t>NEW IBERIA PARISH</t>
  </si>
  <si>
    <t xml:space="preserve">NEW ORLEANS </t>
  </si>
  <si>
    <t xml:space="preserve">NEW ROADS </t>
  </si>
  <si>
    <t xml:space="preserve">NORTH WEBSTER  </t>
  </si>
  <si>
    <t xml:space="preserve">ST HELENA </t>
  </si>
  <si>
    <t xml:space="preserve">ST JOHN PARISH </t>
  </si>
  <si>
    <t xml:space="preserve">SHREVEPORT </t>
  </si>
  <si>
    <t xml:space="preserve">ST MARTIN PARISH </t>
  </si>
  <si>
    <t>BREAUX BRIDGE</t>
  </si>
  <si>
    <t xml:space="preserve">TENSAS PARISH </t>
  </si>
  <si>
    <t>WASHINGTON PARISH BOGALUSA</t>
  </si>
  <si>
    <t xml:space="preserve">WEST JEFFERSON PARISH </t>
  </si>
  <si>
    <t xml:space="preserve">WEST CALCASIEU PARISH </t>
  </si>
  <si>
    <t>GREATER CONCORDIACATAHOULA PARISH</t>
  </si>
  <si>
    <t>OPELOUSAS</t>
  </si>
  <si>
    <t>ST LANDRY PARISH</t>
  </si>
  <si>
    <t xml:space="preserve">ASSUMPTION </t>
  </si>
  <si>
    <t xml:space="preserve">BOSSIER CITY </t>
  </si>
  <si>
    <t xml:space="preserve">ST MARY PARISH </t>
  </si>
  <si>
    <t xml:space="preserve">MOREHOUSEBASTROP </t>
  </si>
  <si>
    <t xml:space="preserve">TERREBONNE PARISH </t>
  </si>
  <si>
    <t>GRAMBLING</t>
  </si>
  <si>
    <t>BASILA</t>
  </si>
  <si>
    <t xml:space="preserve">NATCHITOCHES </t>
  </si>
  <si>
    <t>RAYNE</t>
  </si>
  <si>
    <t xml:space="preserve">CRAIGHEAD CO   </t>
  </si>
  <si>
    <t xml:space="preserve">SEBASTIAN CO  </t>
  </si>
  <si>
    <t xml:space="preserve">NORTHWEST ARKANSAS  </t>
  </si>
  <si>
    <t xml:space="preserve">ALBUQUERQUE </t>
  </si>
  <si>
    <t xml:space="preserve">CLOVIS </t>
  </si>
  <si>
    <t xml:space="preserve">DONA ANA CO </t>
  </si>
  <si>
    <t xml:space="preserve">EDDY CO </t>
  </si>
  <si>
    <t xml:space="preserve">GALLUP </t>
  </si>
  <si>
    <t xml:space="preserve">HOBBS </t>
  </si>
  <si>
    <t xml:space="preserve">CHAVES CO </t>
  </si>
  <si>
    <t xml:space="preserve">OTERO CO </t>
  </si>
  <si>
    <t xml:space="preserve">RIO RANCHO NORTHWEST MESA </t>
  </si>
  <si>
    <t xml:space="preserve">SANTA FE </t>
  </si>
  <si>
    <t xml:space="preserve">FARMINGTON </t>
  </si>
  <si>
    <t>FAULKNER CO</t>
  </si>
  <si>
    <t>TILLMAN CO FREDERICK</t>
  </si>
  <si>
    <t>PAYNE CO</t>
  </si>
  <si>
    <t>BLAINE CO</t>
  </si>
  <si>
    <t xml:space="preserve">BRISTOW CREEK </t>
  </si>
  <si>
    <t>CANADIAN CO</t>
  </si>
  <si>
    <t>ENID</t>
  </si>
  <si>
    <t>SHAWNEE</t>
  </si>
  <si>
    <t>HUGHES CO</t>
  </si>
  <si>
    <t xml:space="preserve">IDABEL </t>
  </si>
  <si>
    <t xml:space="preserve">LAWTON </t>
  </si>
  <si>
    <t>LEFLORE CO</t>
  </si>
  <si>
    <t>LOGAN COUNTY</t>
  </si>
  <si>
    <t xml:space="preserve">NOWATS </t>
  </si>
  <si>
    <t>MUSKOGEE</t>
  </si>
  <si>
    <t>OKLAHOMA CITY</t>
  </si>
  <si>
    <t xml:space="preserve">OKMULGEE </t>
  </si>
  <si>
    <t xml:space="preserve">TRI CO </t>
  </si>
  <si>
    <t xml:space="preserve">PITTSBURGH CO </t>
  </si>
  <si>
    <t>SAPULPA</t>
  </si>
  <si>
    <t>SEMINOLE</t>
  </si>
  <si>
    <t>STEPHENS CO</t>
  </si>
  <si>
    <t xml:space="preserve">TULSA </t>
  </si>
  <si>
    <t>BOLEY</t>
  </si>
  <si>
    <t>TRICO</t>
  </si>
  <si>
    <t xml:space="preserve">AMARILLO </t>
  </si>
  <si>
    <t xml:space="preserve">AUSTIN </t>
  </si>
  <si>
    <t xml:space="preserve">BAY CITY  MATAGORDA  </t>
  </si>
  <si>
    <t xml:space="preserve">BEAUMONT </t>
  </si>
  <si>
    <t xml:space="preserve">BELTON </t>
  </si>
  <si>
    <t>BRAZOS CO</t>
  </si>
  <si>
    <t xml:space="preserve">BRAZORIA CO </t>
  </si>
  <si>
    <t>BURLESON CO</t>
  </si>
  <si>
    <t xml:space="preserve">BURTON </t>
  </si>
  <si>
    <t xml:space="preserve">CAMERON MILAM </t>
  </si>
  <si>
    <t xml:space="preserve">PANOLA RUSK CO </t>
  </si>
  <si>
    <t xml:space="preserve">CHILDRESS </t>
  </si>
  <si>
    <t xml:space="preserve">COLLIN CO </t>
  </si>
  <si>
    <t xml:space="preserve">COMMERCE </t>
  </si>
  <si>
    <t xml:space="preserve">H BOYD HALL </t>
  </si>
  <si>
    <t xml:space="preserve">DALLAS  </t>
  </si>
  <si>
    <t xml:space="preserve">DE KALB </t>
  </si>
  <si>
    <t>DENISON</t>
  </si>
  <si>
    <t xml:space="preserve">DENTON </t>
  </si>
  <si>
    <t xml:space="preserve">EAST WACO </t>
  </si>
  <si>
    <t xml:space="preserve">EL PASO </t>
  </si>
  <si>
    <t>FERRIS</t>
  </si>
  <si>
    <t xml:space="preserve">FORT WORTH TARRANT CO </t>
  </si>
  <si>
    <t xml:space="preserve">EE WHEAT FREESTONE CO </t>
  </si>
  <si>
    <t xml:space="preserve">GALVESTON </t>
  </si>
  <si>
    <t>GRIMES CO</t>
  </si>
  <si>
    <t xml:space="preserve">HOUSTON </t>
  </si>
  <si>
    <t>HILL CO</t>
  </si>
  <si>
    <t>HARRISON CO</t>
  </si>
  <si>
    <t xml:space="preserve">ROBERTSON CO </t>
  </si>
  <si>
    <t xml:space="preserve">JASPER </t>
  </si>
  <si>
    <t xml:space="preserve">KILLEEN </t>
  </si>
  <si>
    <t>LEON CO</t>
  </si>
  <si>
    <t xml:space="preserve">MADISONVILLE </t>
  </si>
  <si>
    <t xml:space="preserve">LONGVIEW </t>
  </si>
  <si>
    <t xml:space="preserve">LUBBOCK </t>
  </si>
  <si>
    <t xml:space="preserve">LUFKIN </t>
  </si>
  <si>
    <t>ASCENSION PARISH</t>
  </si>
  <si>
    <t>LASALLE</t>
  </si>
  <si>
    <t xml:space="preserve">ST BERNARD PARISH  </t>
  </si>
  <si>
    <t>ARCADIA BIENVILLE PARISH</t>
  </si>
  <si>
    <t xml:space="preserve">WEST BATON ROUGE PARISH  </t>
  </si>
  <si>
    <t xml:space="preserve">FRANKLIN PARISH  </t>
  </si>
  <si>
    <t xml:space="preserve">WEST FELICIANA PARISH  </t>
  </si>
  <si>
    <t>MADISON &amp; LEON</t>
  </si>
  <si>
    <t xml:space="preserve">MAINLAND </t>
  </si>
  <si>
    <t>NEW BOSTON</t>
  </si>
  <si>
    <t>ODESSA</t>
  </si>
  <si>
    <t xml:space="preserve">MARLIN FALLS CO </t>
  </si>
  <si>
    <t>MINEOLA</t>
  </si>
  <si>
    <t xml:space="preserve">NACOGDOCHES </t>
  </si>
  <si>
    <t>NAVARRO CO</t>
  </si>
  <si>
    <t>ORANGE</t>
  </si>
  <si>
    <t>PECOS</t>
  </si>
  <si>
    <t xml:space="preserve">PARIS </t>
  </si>
  <si>
    <t xml:space="preserve">PORT ARTHUR </t>
  </si>
  <si>
    <t>REFUGIO CO</t>
  </si>
  <si>
    <t>ROLOTAN</t>
  </si>
  <si>
    <t xml:space="preserve">SAN ANGELO </t>
  </si>
  <si>
    <t xml:space="preserve">SAN ANTONIO </t>
  </si>
  <si>
    <t>SILSBEE</t>
  </si>
  <si>
    <t xml:space="preserve">TEXAS HILL COUNTRY </t>
  </si>
  <si>
    <t xml:space="preserve">SCURRY CO SNYDER </t>
  </si>
  <si>
    <t xml:space="preserve">SEGUIN </t>
  </si>
  <si>
    <t>SHELBY CO</t>
  </si>
  <si>
    <t xml:space="preserve">TRICITIES </t>
  </si>
  <si>
    <t xml:space="preserve">TEMPLE </t>
  </si>
  <si>
    <t xml:space="preserve">TEXARKANA </t>
  </si>
  <si>
    <t>TYLER</t>
  </si>
  <si>
    <t xml:space="preserve">VICTORIA CO </t>
  </si>
  <si>
    <t xml:space="preserve">MCLENNAN CO </t>
  </si>
  <si>
    <t>WALKER TRINITY CO</t>
  </si>
  <si>
    <t xml:space="preserve">DALLAS CO WHITE ROCK </t>
  </si>
  <si>
    <t xml:space="preserve">WICHITA FALLS </t>
  </si>
  <si>
    <t xml:space="preserve">WAXAHACHIE </t>
  </si>
  <si>
    <t>PALESTINE ANDERSON CO</t>
  </si>
  <si>
    <t xml:space="preserve">MOUNT PLEASANT </t>
  </si>
  <si>
    <t>CARSICANA</t>
  </si>
  <si>
    <t>DESHA CO</t>
  </si>
  <si>
    <t>CAMP CO</t>
  </si>
  <si>
    <t>TEXAS SC</t>
  </si>
  <si>
    <t>TEXAS YSC</t>
  </si>
  <si>
    <t>HOWARD CO</t>
  </si>
  <si>
    <t xml:space="preserve">GRAYSON CO </t>
  </si>
  <si>
    <t xml:space="preserve">ENNIS </t>
  </si>
  <si>
    <t xml:space="preserve">GARLAND </t>
  </si>
  <si>
    <t>GRAND PRAIRIE</t>
  </si>
  <si>
    <t>CALVERT</t>
  </si>
  <si>
    <t xml:space="preserve">MISSOURI CITY &amp; VICINITY </t>
  </si>
  <si>
    <t xml:space="preserve">SULPHUR SPRINGS </t>
  </si>
  <si>
    <t xml:space="preserve">CLEBURNE </t>
  </si>
  <si>
    <t xml:space="preserve">SAN INE </t>
  </si>
  <si>
    <t>CADDO MILLS</t>
  </si>
  <si>
    <t xml:space="preserve">ATHENS HENDERSON CO </t>
  </si>
  <si>
    <t xml:space="preserve">AVINGER HUGHES SPRING </t>
  </si>
  <si>
    <t xml:space="preserve">BEAUREGARD PARISH </t>
  </si>
  <si>
    <t>ST MARY'S PARISH</t>
  </si>
  <si>
    <t xml:space="preserve">VERMILLION PARISH </t>
  </si>
  <si>
    <t>TRI-CITIES NAACP</t>
  </si>
  <si>
    <t xml:space="preserve">MINERAL WELLSPALO  PINTO </t>
  </si>
  <si>
    <t xml:space="preserve">DICKINSON BAY AREA </t>
  </si>
  <si>
    <t>WALLER CO</t>
  </si>
  <si>
    <t xml:space="preserve">LONOKE CO </t>
  </si>
  <si>
    <t xml:space="preserve">EAST ST TAMMANY </t>
  </si>
  <si>
    <t xml:space="preserve">HEMPHILL </t>
  </si>
  <si>
    <t>OKLAHOMA SC</t>
  </si>
  <si>
    <t>OKLAHOMA YSC</t>
  </si>
  <si>
    <t>NEW MEXICO SC</t>
  </si>
  <si>
    <t>NEW MEXICO YSC</t>
  </si>
  <si>
    <t>ARKANSAS SC</t>
  </si>
  <si>
    <t>ARKANSAS YSC</t>
  </si>
  <si>
    <t>KING FISHER CO</t>
  </si>
  <si>
    <t>DEWITT CO CUERO</t>
  </si>
  <si>
    <t>MILLER CO</t>
  </si>
  <si>
    <t xml:space="preserve">ARLINGTON </t>
  </si>
  <si>
    <t xml:space="preserve">CROWLEY </t>
  </si>
  <si>
    <t xml:space="preserve">GAINSVILLE </t>
  </si>
  <si>
    <t>TEXAS WOMEN'S UNIV</t>
  </si>
  <si>
    <t xml:space="preserve">SHEPHERD </t>
  </si>
  <si>
    <t>MONTGOMERY CO</t>
  </si>
  <si>
    <t xml:space="preserve">PAMPA </t>
  </si>
  <si>
    <t xml:space="preserve">BRENHAM  </t>
  </si>
  <si>
    <t xml:space="preserve">JACKSON PARISH </t>
  </si>
  <si>
    <t>ALGIERSGRETNA</t>
  </si>
  <si>
    <t>EAST FELICIANA PARISH</t>
  </si>
  <si>
    <t xml:space="preserve">EMORY AUTHORIZED COMMITTEE </t>
  </si>
  <si>
    <t xml:space="preserve">ST JAMES PARISH </t>
  </si>
  <si>
    <t>MILFORDITALY</t>
  </si>
  <si>
    <t xml:space="preserve">WEATHERFORD PARKER CO </t>
  </si>
  <si>
    <t xml:space="preserve">RIO GRANDE VALLEY </t>
  </si>
  <si>
    <t xml:space="preserve">MESQUITE </t>
  </si>
  <si>
    <t>LITTLE RIVER CO</t>
  </si>
  <si>
    <t>ARKANSAS CO</t>
  </si>
  <si>
    <t>DEMING</t>
  </si>
  <si>
    <t xml:space="preserve">IRVING </t>
  </si>
  <si>
    <t xml:space="preserve">WEST CARROLLOAK GROVE </t>
  </si>
  <si>
    <t>UNION PARISHFARMERVILLE</t>
  </si>
  <si>
    <t>MT PLEASANT</t>
  </si>
  <si>
    <t xml:space="preserve">LIVINGSTON </t>
  </si>
  <si>
    <t>BROOKSHIRE</t>
  </si>
  <si>
    <t xml:space="preserve">GREATER COVINGTON </t>
  </si>
  <si>
    <t>LUTHER</t>
  </si>
  <si>
    <t xml:space="preserve">ROSWELL </t>
  </si>
  <si>
    <t xml:space="preserve">POLK SAN JACINTO CO  </t>
  </si>
  <si>
    <t>UNIVERSITY OF INCARNATE WORD</t>
  </si>
  <si>
    <t xml:space="preserve">LAKE VILLAGE </t>
  </si>
  <si>
    <t xml:space="preserve">PHILLIPS CO HELENA </t>
  </si>
  <si>
    <t>UNIVERSITY OF ARKANSAS @ LITTLE ROCK</t>
  </si>
  <si>
    <t>LOYOLA UNIVERSITY</t>
  </si>
  <si>
    <t xml:space="preserve">LAFOURCHE </t>
  </si>
  <si>
    <t xml:space="preserve">CRITTENDON </t>
  </si>
  <si>
    <t>UNIVERSITY OF NEW MEXICO</t>
  </si>
  <si>
    <t xml:space="preserve">MONROEQUACHITA </t>
  </si>
  <si>
    <t xml:space="preserve">NEW IBERIA </t>
  </si>
  <si>
    <t>NORTHEAST LOUISIANA UNIVERSITY</t>
  </si>
  <si>
    <t>DILLARD UNIVERSITY</t>
  </si>
  <si>
    <t>SOUTHERN UNIV BATON ROUGE</t>
  </si>
  <si>
    <t>UNIVERSITY OF NEW ORLEANS</t>
  </si>
  <si>
    <t>XAVIER UNIVERSITY OF LA COLLEGE</t>
  </si>
  <si>
    <t xml:space="preserve">SOUTHERN UNIVERSITY @ NEW ORLEANS  </t>
  </si>
  <si>
    <t xml:space="preserve">WEST LAKE </t>
  </si>
  <si>
    <t>GRAMBLING STATE UNIVERSITY</t>
  </si>
  <si>
    <t xml:space="preserve">WASHINGTON PARISH </t>
  </si>
  <si>
    <t>LA TECH UNIV</t>
  </si>
  <si>
    <t xml:space="preserve">ALBURQUERQUE </t>
  </si>
  <si>
    <t xml:space="preserve">EASTERN NEW MEXICO </t>
  </si>
  <si>
    <t>SOUTHERN UNIVERSITY SHREVEPORT</t>
  </si>
  <si>
    <t xml:space="preserve">DE QUINCY </t>
  </si>
  <si>
    <t xml:space="preserve">CHICIAW CO HUGO </t>
  </si>
  <si>
    <t xml:space="preserve">OKLAHOMA CITY </t>
  </si>
  <si>
    <t xml:space="preserve">SAPULPA </t>
  </si>
  <si>
    <t>LANGSTON UNIVERSITY</t>
  </si>
  <si>
    <t>OKLAHOMA STATE UNIVERSITY</t>
  </si>
  <si>
    <t xml:space="preserve">TENAS  </t>
  </si>
  <si>
    <t xml:space="preserve">OMARILLO </t>
  </si>
  <si>
    <t xml:space="preserve">BRAZOS CO </t>
  </si>
  <si>
    <t xml:space="preserve">CAMERON </t>
  </si>
  <si>
    <t xml:space="preserve">H BOYD HALL  </t>
  </si>
  <si>
    <t xml:space="preserve">DALLAS EAST </t>
  </si>
  <si>
    <t xml:space="preserve">DALLAS   </t>
  </si>
  <si>
    <t xml:space="preserve">DALLAS WEST </t>
  </si>
  <si>
    <t xml:space="preserve">FREESTONE CO </t>
  </si>
  <si>
    <t xml:space="preserve">GOREE </t>
  </si>
  <si>
    <t xml:space="preserve">NORTHEAST HOUSTON </t>
  </si>
  <si>
    <t xml:space="preserve">KINGSVILLE </t>
  </si>
  <si>
    <t xml:space="preserve">MARLINFALLS CO </t>
  </si>
  <si>
    <t xml:space="preserve">NAVARRO CO </t>
  </si>
  <si>
    <t xml:space="preserve">ORANGE </t>
  </si>
  <si>
    <t xml:space="preserve">REFUGIO CO </t>
  </si>
  <si>
    <t xml:space="preserve">TYLER SMITH CO </t>
  </si>
  <si>
    <t>ALBUQUERQUE COLLEGE</t>
  </si>
  <si>
    <t xml:space="preserve">FORT BENDWHARTON </t>
  </si>
  <si>
    <t xml:space="preserve">WHITE ROCK </t>
  </si>
  <si>
    <t xml:space="preserve">BEAUMONT  </t>
  </si>
  <si>
    <t xml:space="preserve">BEARDEN  </t>
  </si>
  <si>
    <t>UNIVERSITY OF CENTRAL ARKANSAS</t>
  </si>
  <si>
    <t>UNIVERSITY OF ARKANSAS @ MONTICELLO</t>
  </si>
  <si>
    <t xml:space="preserve">ST BERNARD PARISH   </t>
  </si>
  <si>
    <t xml:space="preserve">CLAIBORNE PARISH </t>
  </si>
  <si>
    <t xml:space="preserve">NORTWESTERN STATE UNIVERSITY  </t>
  </si>
  <si>
    <t xml:space="preserve">CENTRAL HIGH SCHOOL  </t>
  </si>
  <si>
    <t xml:space="preserve">HENDERSON COLLEGE  </t>
  </si>
  <si>
    <t xml:space="preserve">MACK BIGGS </t>
  </si>
  <si>
    <t xml:space="preserve">TEXAS CITY </t>
  </si>
  <si>
    <t>UNIVERSITY OF HOUSTON</t>
  </si>
  <si>
    <t>NORTH TEXAS STATE UNIV</t>
  </si>
  <si>
    <t>TEXAS A &amp; M UNIVERSITY @ COMMERCE</t>
  </si>
  <si>
    <t>UNIVERSITY OF TEXAS @ ARLINGTON</t>
  </si>
  <si>
    <t>MIDWESTERN STATE UNIVERSITY</t>
  </si>
  <si>
    <t>STEPHEN F AUSTIN STATE UNIVERSITY</t>
  </si>
  <si>
    <t xml:space="preserve">GRAND PRAIRIE </t>
  </si>
  <si>
    <t>PRAIRIE VIEW A &amp; M UNIVERSITY</t>
  </si>
  <si>
    <t>SAM HOUSTON STATE UNIVERSITY</t>
  </si>
  <si>
    <t xml:space="preserve">LINCOLN HIGH SCHOOL  </t>
  </si>
  <si>
    <t xml:space="preserve">CASS CO </t>
  </si>
  <si>
    <t xml:space="preserve">ABILENE CHRISTIAN UNIVERSITY </t>
  </si>
  <si>
    <t xml:space="preserve">TEXAS CHRISTIAN UNIVERSITY </t>
  </si>
  <si>
    <t>UNIVERSITY OF CENTRAL OKLAHOMA</t>
  </si>
  <si>
    <t xml:space="preserve">GRAYSON SHERMAN CO </t>
  </si>
  <si>
    <t xml:space="preserve">TAYLOR </t>
  </si>
  <si>
    <t xml:space="preserve">HOWARD CO </t>
  </si>
  <si>
    <t xml:space="preserve">MC LENNAN CO </t>
  </si>
  <si>
    <t xml:space="preserve">RIO RANCHO NORTHWEST MESA  </t>
  </si>
  <si>
    <t xml:space="preserve">MC ALESTER </t>
  </si>
  <si>
    <t>MCNEESE STATE UNIVERSITY</t>
  </si>
  <si>
    <t xml:space="preserve">TRICITY </t>
  </si>
  <si>
    <t>COLLEGE OF THE MAINLAND</t>
  </si>
  <si>
    <t xml:space="preserve">MISSOURI CITY </t>
  </si>
  <si>
    <t xml:space="preserve">SANTE FE </t>
  </si>
  <si>
    <t>UNIVERSITY OF NORTH TEXAS</t>
  </si>
  <si>
    <t>EASTERN NM UNIV</t>
  </si>
  <si>
    <t xml:space="preserve">DICKINSONBAY </t>
  </si>
  <si>
    <t xml:space="preserve">MISS CO </t>
  </si>
  <si>
    <t xml:space="preserve">TEXAS A &amp; M UNIVERSITY </t>
  </si>
  <si>
    <t>UNIVERSITY OF LA @ LAFAYETTE</t>
  </si>
  <si>
    <t>UNIVERSITY OF OKLAHOMA</t>
  </si>
  <si>
    <t>TEXAS SOUTHERN UNIVERISTY</t>
  </si>
  <si>
    <t>UNIV OF ARKANSAS PINE BLUFF</t>
  </si>
  <si>
    <t xml:space="preserve">WEATHERFORD PARKER CO  </t>
  </si>
  <si>
    <t xml:space="preserve">KILGORE </t>
  </si>
  <si>
    <t>NORTHEASTERN STATE UNIVERSITY</t>
  </si>
  <si>
    <t xml:space="preserve">WEST MEMPHIS </t>
  </si>
  <si>
    <t>TEXAS STATE UNIVERSITY</t>
  </si>
  <si>
    <t xml:space="preserve">LONOKE </t>
  </si>
  <si>
    <t xml:space="preserve">ARKANSAS STATE UNIVERSITY </t>
  </si>
  <si>
    <t xml:space="preserve">WILEY COLLEGE    </t>
  </si>
  <si>
    <t>UNIVERSITY OF TEXAS @ AUSTIN</t>
  </si>
  <si>
    <t xml:space="preserve">BRENHAM </t>
  </si>
  <si>
    <t>NICHOLLS STATE UNIVERSITY</t>
  </si>
  <si>
    <t>BAYLOR UNIVERSITY</t>
  </si>
  <si>
    <t xml:space="preserve">CENTRAL TEXAS COLLEGE </t>
  </si>
  <si>
    <t>UNIVERSITY OF ARKANSAS @ PINE BLUFF</t>
  </si>
  <si>
    <t>SOUTHEASTERN LOUISIANA UNIVERSITY</t>
  </si>
  <si>
    <t>STAR SPENCER HIGH SCHOOL</t>
  </si>
  <si>
    <t>NEW MEXICO STATE UNIVERSITY</t>
  </si>
  <si>
    <t xml:space="preserve">MUSKOGEE </t>
  </si>
  <si>
    <t>CAMERON UNIV CC</t>
  </si>
  <si>
    <t xml:space="preserve">LOGAN CO    </t>
  </si>
  <si>
    <t xml:space="preserve">BACONE COLLEGE  </t>
  </si>
  <si>
    <t xml:space="preserve">OKLAHOMA CITY UNIVERSITY  </t>
  </si>
  <si>
    <t xml:space="preserve">EAST CARROLL PARISH LA </t>
  </si>
  <si>
    <t>PHILANDER SMITH COLLEGE</t>
  </si>
  <si>
    <t xml:space="preserve">BARBARA JORDAN BEEVILLE  </t>
  </si>
  <si>
    <t>UNIVERSITY OF LOUISIANA @ MONROE</t>
  </si>
  <si>
    <t>TEXAS WOMEN'S UNIVERSITY</t>
  </si>
  <si>
    <t>LOUISIANA STATE UNIVERSITY</t>
  </si>
  <si>
    <t>UNIVERSITY OF ARKANSAS @ FAYETTEVILLE</t>
  </si>
  <si>
    <t>RICE UNIVERSITY</t>
  </si>
  <si>
    <t xml:space="preserve">MILLER CO </t>
  </si>
  <si>
    <t>JARVIS CHRISTIAN COLLEGE</t>
  </si>
  <si>
    <t xml:space="preserve">DENTON  </t>
  </si>
  <si>
    <t>TULANE UNIVERSITY</t>
  </si>
  <si>
    <t>LAMAR UNIVERSITY</t>
  </si>
  <si>
    <t xml:space="preserve">MESQUITE JR </t>
  </si>
  <si>
    <t xml:space="preserve">TEXAS COLLEGE  </t>
  </si>
  <si>
    <t xml:space="preserve">HUSTON TILLOTSON UNIVERSITY  </t>
  </si>
  <si>
    <t>UNIVERSITY OF HOUSTON DOWNTOWN</t>
  </si>
  <si>
    <t xml:space="preserve">CLIFTON J OZEN MAGNET HS </t>
  </si>
  <si>
    <t>CENTRAL MEDICAL MAGNET HIGH SCHOOL</t>
  </si>
  <si>
    <t xml:space="preserve">PALESTINE </t>
  </si>
  <si>
    <t xml:space="preserve">GREATER TEXARKANA </t>
  </si>
  <si>
    <t xml:space="preserve">UNIVERSITY OF TEXAS @ EL PASO   </t>
  </si>
  <si>
    <t xml:space="preserve">WOODROW WILSON HIGH SCHOOL   </t>
  </si>
  <si>
    <t xml:space="preserve">WEST TEXAS A&amp;M UNIVERSITY COLLEGE   </t>
  </si>
  <si>
    <t xml:space="preserve">FRANKLIN D ROOSEVELT HIGH SCHOOL  </t>
  </si>
  <si>
    <t xml:space="preserve">UNIVERSITY OF TEXAS @ SAN ANTONIO  </t>
  </si>
  <si>
    <t>ANGELO STATE UNIVERSITY NEW</t>
  </si>
  <si>
    <t>WASHINGTON DC</t>
  </si>
  <si>
    <t>AFL CIO</t>
  </si>
  <si>
    <t>ALLEGANY CO</t>
  </si>
  <si>
    <t xml:space="preserve">ANNE ARUNDEL CO </t>
  </si>
  <si>
    <t xml:space="preserve">BALTIMORE CITY </t>
  </si>
  <si>
    <t xml:space="preserve">BALTIMORE CO </t>
  </si>
  <si>
    <t xml:space="preserve">CALVERT CO </t>
  </si>
  <si>
    <t xml:space="preserve">DORCHESTER CO </t>
  </si>
  <si>
    <t xml:space="preserve">CAROLINE CO </t>
  </si>
  <si>
    <t xml:space="preserve">CECIL CO </t>
  </si>
  <si>
    <t xml:space="preserve">CHARLES CO </t>
  </si>
  <si>
    <t>DUNDALK SPARROW POINT CO</t>
  </si>
  <si>
    <t xml:space="preserve">FREDERICK CO </t>
  </si>
  <si>
    <t xml:space="preserve">HARFORD CO </t>
  </si>
  <si>
    <t xml:space="preserve">KENT CO </t>
  </si>
  <si>
    <t>PRINCE GEORGE'S CO</t>
  </si>
  <si>
    <t>QUEEN ANNE'S CO</t>
  </si>
  <si>
    <t>ST MARYS CO</t>
  </si>
  <si>
    <t xml:space="preserve">SOMERSET CO </t>
  </si>
  <si>
    <t xml:space="preserve">TALBOT CO </t>
  </si>
  <si>
    <t xml:space="preserve">WICOMICO CO </t>
  </si>
  <si>
    <t>WORCESTER CO</t>
  </si>
  <si>
    <t>MARYLAND SC</t>
  </si>
  <si>
    <t>MARYLAND YSC</t>
  </si>
  <si>
    <t xml:space="preserve">RANDALLSTOWN </t>
  </si>
  <si>
    <t>ACCOMACK CO</t>
  </si>
  <si>
    <t xml:space="preserve">AMELIA CO </t>
  </si>
  <si>
    <t xml:space="preserve">AMHERST CO </t>
  </si>
  <si>
    <t>APPOMATTOX CO</t>
  </si>
  <si>
    <t xml:space="preserve">BEDFORD </t>
  </si>
  <si>
    <t xml:space="preserve">CHESAPEAKE </t>
  </si>
  <si>
    <t>BRUNSWICK CO</t>
  </si>
  <si>
    <t xml:space="preserve">BUCKINGHAM </t>
  </si>
  <si>
    <t>CAMPBELL CO</t>
  </si>
  <si>
    <t xml:space="preserve">CHARLES CITY </t>
  </si>
  <si>
    <t>CHARLOTTE CO</t>
  </si>
  <si>
    <t xml:space="preserve">ALBEMARLE CHARLOTTESVILLE </t>
  </si>
  <si>
    <t xml:space="preserve">CULPEPER  </t>
  </si>
  <si>
    <t xml:space="preserve">FAUQUIER CO </t>
  </si>
  <si>
    <t xml:space="preserve">CLIFTON FORGE </t>
  </si>
  <si>
    <t xml:space="preserve">CUMBERLAND CO </t>
  </si>
  <si>
    <t>DINWIDDIE CO</t>
  </si>
  <si>
    <t xml:space="preserve">ESSEX CO </t>
  </si>
  <si>
    <t xml:space="preserve">FAIRFAX CO </t>
  </si>
  <si>
    <t xml:space="preserve">FLUVANNA CO </t>
  </si>
  <si>
    <t>FRANKLIN CITY</t>
  </si>
  <si>
    <t xml:space="preserve">FREDERICKSBURG </t>
  </si>
  <si>
    <t xml:space="preserve">GOOCHLAND CO </t>
  </si>
  <si>
    <t xml:space="preserve">GRAYSON CARROLL COS GALAX  </t>
  </si>
  <si>
    <t xml:space="preserve">GREENSVILLE CO </t>
  </si>
  <si>
    <t>HALIFAX CO</t>
  </si>
  <si>
    <t>HAMPTON</t>
  </si>
  <si>
    <t xml:space="preserve">HANOVER CO  </t>
  </si>
  <si>
    <t xml:space="preserve">HENRICO CO </t>
  </si>
  <si>
    <t xml:space="preserve">HOPEWELL </t>
  </si>
  <si>
    <t>ISLE OF WIGHT CO</t>
  </si>
  <si>
    <t xml:space="preserve">KING GEORGE  </t>
  </si>
  <si>
    <t>KING &amp; QUEEN CO</t>
  </si>
  <si>
    <t xml:space="preserve">KING WILLIAM CO </t>
  </si>
  <si>
    <t>LANCASTER CO</t>
  </si>
  <si>
    <t xml:space="preserve">LOUDOUN CO </t>
  </si>
  <si>
    <t xml:space="preserve">LOUISA CO </t>
  </si>
  <si>
    <t xml:space="preserve">LUNENBURG CO </t>
  </si>
  <si>
    <t xml:space="preserve">LYNCHBURG </t>
  </si>
  <si>
    <t xml:space="preserve">MARTINSVILLE HENRY CO </t>
  </si>
  <si>
    <t xml:space="preserve">MATHEWS </t>
  </si>
  <si>
    <t xml:space="preserve">MIDDLESEX </t>
  </si>
  <si>
    <t xml:space="preserve">NEW KENT CO </t>
  </si>
  <si>
    <t xml:space="preserve">NEWPORT NEWS </t>
  </si>
  <si>
    <t xml:space="preserve">PITTSYLVANIA CO </t>
  </si>
  <si>
    <t xml:space="preserve">PATRICK CO </t>
  </si>
  <si>
    <t xml:space="preserve">NORFOLK </t>
  </si>
  <si>
    <t>NORTHUMBERLAND CO</t>
  </si>
  <si>
    <t xml:space="preserve">NOTTOWAY CO </t>
  </si>
  <si>
    <t xml:space="preserve">PETERSBURG </t>
  </si>
  <si>
    <t xml:space="preserve">PORTSMOUTH </t>
  </si>
  <si>
    <t xml:space="preserve">POWHATAN </t>
  </si>
  <si>
    <t xml:space="preserve">PRINCE EDWARD CO </t>
  </si>
  <si>
    <t>RAPPAHANNOCK</t>
  </si>
  <si>
    <t>SOUTH ALBEMARLE CO</t>
  </si>
  <si>
    <t xml:space="preserve">PRINCE GEORGE </t>
  </si>
  <si>
    <t>PRINCE WILLIAM CO</t>
  </si>
  <si>
    <t xml:space="preserve">PULASKI </t>
  </si>
  <si>
    <t xml:space="preserve">ROANOKE </t>
  </si>
  <si>
    <t xml:space="preserve">ROCKBRIDGE CO </t>
  </si>
  <si>
    <t xml:space="preserve">SOUTHAMPTON CO </t>
  </si>
  <si>
    <t xml:space="preserve">SPOTSYLVANIA </t>
  </si>
  <si>
    <t xml:space="preserve">STAFFORD CO </t>
  </si>
  <si>
    <t xml:space="preserve">STAUNTON </t>
  </si>
  <si>
    <t>NANSEMOND SUFFOLK</t>
  </si>
  <si>
    <t xml:space="preserve">SURRY CO </t>
  </si>
  <si>
    <t>SUSSEX CO</t>
  </si>
  <si>
    <t xml:space="preserve">VIRGINIA BEACH </t>
  </si>
  <si>
    <t xml:space="preserve">WARREN PAGE </t>
  </si>
  <si>
    <t>WESTMORELAND CO</t>
  </si>
  <si>
    <t xml:space="preserve">WINCHESTER AREA </t>
  </si>
  <si>
    <t>YORK JAMES CITY</t>
  </si>
  <si>
    <t xml:space="preserve">WAYNESBORO </t>
  </si>
  <si>
    <t>WISE CO</t>
  </si>
  <si>
    <t>MECKLENBURG CO</t>
  </si>
  <si>
    <t>HARRISONBURG ROCKINGHAM</t>
  </si>
  <si>
    <t>VIRGINIA SC</t>
  </si>
  <si>
    <t>VIRGINIA YSC</t>
  </si>
  <si>
    <t xml:space="preserve">SALEM </t>
  </si>
  <si>
    <t xml:space="preserve">BRISTOL VATENNESSEE </t>
  </si>
  <si>
    <t xml:space="preserve">FLOYD </t>
  </si>
  <si>
    <t xml:space="preserve">TAZEWELL CO </t>
  </si>
  <si>
    <t>HOWARD UNIVERSITY</t>
  </si>
  <si>
    <t>AMERICAN UNIVERSITY</t>
  </si>
  <si>
    <t>GEORGETOWN UNIVERSITY</t>
  </si>
  <si>
    <t>TOWSON UNIVERSITY</t>
  </si>
  <si>
    <t>BALT CITY EPISCOPAL CHURCH</t>
  </si>
  <si>
    <t xml:space="preserve">CHERRY HILL </t>
  </si>
  <si>
    <t xml:space="preserve">BALTIMORE CITY JUNIOR </t>
  </si>
  <si>
    <t xml:space="preserve">MARYLAND CO </t>
  </si>
  <si>
    <t xml:space="preserve">ST MARY'S CO </t>
  </si>
  <si>
    <t>UNIVERSITY OF MD BALTIMORE CO</t>
  </si>
  <si>
    <t xml:space="preserve">UNIVERSITY OF BALTIMORE </t>
  </si>
  <si>
    <t>UNIVERSITY OF MARYLAND</t>
  </si>
  <si>
    <t>BOWIE STATE UNIVERSITY</t>
  </si>
  <si>
    <t>UNIV OF MARYLAND EASTERN SHORE</t>
  </si>
  <si>
    <t xml:space="preserve">PALMER PARK </t>
  </si>
  <si>
    <t>MORGAN STATE UNIVERSITY</t>
  </si>
  <si>
    <t xml:space="preserve">CALVARY BAPTIST CHURCH </t>
  </si>
  <si>
    <t xml:space="preserve">ACCOMACK </t>
  </si>
  <si>
    <t xml:space="preserve">CHARLOTTESVILLE </t>
  </si>
  <si>
    <t xml:space="preserve">CULPEPER </t>
  </si>
  <si>
    <t xml:space="preserve">ESSEX </t>
  </si>
  <si>
    <t xml:space="preserve">FAIRFAX </t>
  </si>
  <si>
    <t xml:space="preserve">FRANKLIN CITY </t>
  </si>
  <si>
    <t xml:space="preserve">HAMPTON  </t>
  </si>
  <si>
    <t xml:space="preserve">HANOVER CO </t>
  </si>
  <si>
    <t xml:space="preserve">ISLE OF WIGHT </t>
  </si>
  <si>
    <t xml:space="preserve">KING GEORGE </t>
  </si>
  <si>
    <t xml:space="preserve">LOUDON CO </t>
  </si>
  <si>
    <t xml:space="preserve">NORTHUMBERLAND </t>
  </si>
  <si>
    <t xml:space="preserve">PETERBURG </t>
  </si>
  <si>
    <t xml:space="preserve">PRINCE EDWARD </t>
  </si>
  <si>
    <t xml:space="preserve">WAKEFIELD </t>
  </si>
  <si>
    <t xml:space="preserve">YORK JAMES WILIAMSBURG </t>
  </si>
  <si>
    <t xml:space="preserve">VA POLYTECHNIC INST &amp; STATE UNIVERSITY </t>
  </si>
  <si>
    <t>UNIVERSITY OF VIRGINIA</t>
  </si>
  <si>
    <t xml:space="preserve">NEWPORT NEWS  </t>
  </si>
  <si>
    <t>VIRGINIA UNION COLLEGE</t>
  </si>
  <si>
    <t>HAMPTON UNIVERSITY</t>
  </si>
  <si>
    <t>JAMES MADISON UNIVERSITY</t>
  </si>
  <si>
    <t xml:space="preserve">LUNENBURG </t>
  </si>
  <si>
    <t>RADFORD UNIVERSITY</t>
  </si>
  <si>
    <t xml:space="preserve">WESTMORELAND </t>
  </si>
  <si>
    <t xml:space="preserve">VIRGINIA STATE UNIVERSITY  </t>
  </si>
  <si>
    <t>VIRGINIA COMMONWEALTH UNIVERSITY</t>
  </si>
  <si>
    <t xml:space="preserve">SAINT PAUL'S COLLEGE </t>
  </si>
  <si>
    <t>OLD DOMINION UNIVERSITY</t>
  </si>
  <si>
    <t xml:space="preserve">MECKLENBURG CO  </t>
  </si>
  <si>
    <t xml:space="preserve">EAST SIDE </t>
  </si>
  <si>
    <t>NORFOLK STATE UNIVERSITY</t>
  </si>
  <si>
    <t xml:space="preserve">HARLEM PARK </t>
  </si>
  <si>
    <t xml:space="preserve">WARRENT PAGE </t>
  </si>
  <si>
    <t xml:space="preserve">WASHINGTON DC </t>
  </si>
  <si>
    <t xml:space="preserve">WORCESTER CO </t>
  </si>
  <si>
    <t>SALISBURY UNIVERSITY</t>
  </si>
  <si>
    <t xml:space="preserve">PRINCE GEORGE'S CO  </t>
  </si>
  <si>
    <t xml:space="preserve">WEST POINT COLLEGE </t>
  </si>
  <si>
    <t xml:space="preserve">PORTSMOUTH  </t>
  </si>
  <si>
    <t>WASHINGTON &amp; LEE UNIVERSITY</t>
  </si>
  <si>
    <t>CHRISTOPHER NEWPORT UNIVERSITY</t>
  </si>
  <si>
    <t xml:space="preserve">STAUNTON CO </t>
  </si>
  <si>
    <t xml:space="preserve">EMPOWERMENT TEMPLE </t>
  </si>
  <si>
    <t xml:space="preserve">CATHOLIC UNIVERSITY  </t>
  </si>
  <si>
    <t xml:space="preserve">YORK JAMES CITY WILLIAMSBURG </t>
  </si>
  <si>
    <t>FROSTBURG STATE UNIVERSITY</t>
  </si>
  <si>
    <t xml:space="preserve">GREENSVILLE </t>
  </si>
  <si>
    <t xml:space="preserve">PLEASANT HOPE BAPTIST </t>
  </si>
  <si>
    <t>JOHN HOPKINS UNIVERSITY</t>
  </si>
  <si>
    <t xml:space="preserve">NELSON CO </t>
  </si>
  <si>
    <t xml:space="preserve">NEW SHILOH  </t>
  </si>
  <si>
    <t>GEORGE MASON UNIVERSITY</t>
  </si>
  <si>
    <t xml:space="preserve">NANSEMOND SUFFOLK </t>
  </si>
  <si>
    <t>COPPIN STATE COLLEGE</t>
  </si>
  <si>
    <t xml:space="preserve">CUMBERLAND </t>
  </si>
  <si>
    <t xml:space="preserve">PAROLE </t>
  </si>
  <si>
    <t xml:space="preserve">STAFFORD </t>
  </si>
  <si>
    <t>NORTHAMPTON CO</t>
  </si>
  <si>
    <t xml:space="preserve">PRINCE GEORGE'S CO </t>
  </si>
  <si>
    <t xml:space="preserve">J SARGEANT REYNOLDS COMM COLL </t>
  </si>
  <si>
    <t xml:space="preserve">C F W WINCHESTER </t>
  </si>
  <si>
    <t xml:space="preserve">LONGWOOD COLLEGE </t>
  </si>
  <si>
    <t xml:space="preserve">PRINCE WILLIAM  </t>
  </si>
  <si>
    <t>UNIVERSITY OF DISTRICT OF COLUMBIA</t>
  </si>
  <si>
    <t>COLL OF WILLIAM &amp; MARY</t>
  </si>
  <si>
    <t>GEORGE WASHINGTON UNIVERSITY</t>
  </si>
  <si>
    <t xml:space="preserve">ROANOKE CO   </t>
  </si>
  <si>
    <t>OXON HILL HIGH SCHOOL</t>
  </si>
  <si>
    <t xml:space="preserve">NORTHWESTERN HIGH SCHOOL  </t>
  </si>
  <si>
    <t xml:space="preserve">FRAZIER CHRISTIAN FAMILY CIRCLE   </t>
  </si>
  <si>
    <t xml:space="preserve">EMORY GROVE   </t>
  </si>
  <si>
    <t xml:space="preserve">PRINCE GEORGE'S COUNTY JR   </t>
  </si>
  <si>
    <t xml:space="preserve">CONNEXIONS ACADEMY  </t>
  </si>
  <si>
    <t xml:space="preserve">CAMPBELL CO    </t>
  </si>
  <si>
    <t>UNIVERSITY OF MARY WASHINGTON</t>
  </si>
  <si>
    <t>MAILED IN REPORTS WILL NOT BE ACCEPTED</t>
  </si>
  <si>
    <t>Unit Number</t>
  </si>
  <si>
    <t>Unit Name</t>
  </si>
  <si>
    <t>Unit Type</t>
  </si>
  <si>
    <t>PLEASE READ CAREFULLY</t>
  </si>
  <si>
    <t xml:space="preserve">The </t>
  </si>
  <si>
    <t xml:space="preserve"> of the National Association for the Advancement </t>
  </si>
  <si>
    <t xml:space="preserve">of Colored People, hereby requests and authorizes the National Office to include the income and expenses </t>
  </si>
  <si>
    <t>and to the best of our knowledge and belief is true, correct/complete and made in good faith.</t>
  </si>
  <si>
    <t xml:space="preserve">We hereby authorize the National Office of the NAACP to obtain copies of all bank statements, canceled </t>
  </si>
  <si>
    <t xml:space="preserve">checks, and bank signatory cards for all bank accounts and accounts associated with the aforementioned </t>
  </si>
  <si>
    <t xml:space="preserve">unit of the NAACP. We further authorize the National Office of the NAACP to designate personnel as </t>
  </si>
  <si>
    <t>necessary to obtain the aforementioned documentation.</t>
  </si>
  <si>
    <t>President's Signature</t>
  </si>
  <si>
    <t>President's Printed Name</t>
  </si>
  <si>
    <t>President's Telephone Number</t>
  </si>
  <si>
    <t>President's Email address</t>
  </si>
  <si>
    <t>Treasurer's Signature</t>
  </si>
  <si>
    <t>Treasurer's Printed Name</t>
  </si>
  <si>
    <t>Treasurer's Telephone Number</t>
  </si>
  <si>
    <t>Treasurer's Email Address</t>
  </si>
  <si>
    <t>RESTRICTED AND OTHER INCOME QUESTIONNAIRE</t>
  </si>
  <si>
    <t>Grants</t>
  </si>
  <si>
    <t>Did your unit receive grant funds? If yes, please explain below who was the grantor/s and how the grant</t>
  </si>
  <si>
    <t>funds were used?</t>
  </si>
  <si>
    <t>Scholarships</t>
  </si>
  <si>
    <t xml:space="preserve">Did your unit receive scholarship funds? If yes, please explain below who provided the scholarship/s and </t>
  </si>
  <si>
    <t>how many were given out?</t>
  </si>
  <si>
    <t>Advertising income</t>
  </si>
  <si>
    <t>Did your unit receive advertising income? If yes, please explain below the nature of the advertisements?</t>
  </si>
  <si>
    <t>SCHEDULE A - EMPLOYMENT</t>
  </si>
  <si>
    <t>Did your unit have paid employees? If, yes please list the names below along with their job title,</t>
  </si>
  <si>
    <t>hours worked per week, and annual salary? This information is needed for the Group 990 tax return</t>
  </si>
  <si>
    <t>Name</t>
  </si>
  <si>
    <t>Job Title</t>
  </si>
  <si>
    <t>Hours worked per week</t>
  </si>
  <si>
    <t>Annual Salary</t>
  </si>
  <si>
    <t>SCHEDULE B - CONTRIBUTIONS</t>
  </si>
  <si>
    <t xml:space="preserve">Please list all individual and/or business contributions/donations that were received by the unit and </t>
  </si>
  <si>
    <t>valued over $5,000</t>
  </si>
  <si>
    <t>Street Address</t>
  </si>
  <si>
    <t>City, State, Zip</t>
  </si>
  <si>
    <t>Amount</t>
  </si>
  <si>
    <t>PART I - INCOME</t>
  </si>
  <si>
    <t>PLEASE REPORT ALL INCOME AS GROSS AMOUNTS</t>
  </si>
  <si>
    <t>MEMBERSHIP</t>
  </si>
  <si>
    <t>CORPORATE</t>
  </si>
  <si>
    <t>LIFE (ALL TYPES)</t>
  </si>
  <si>
    <t>REGULAR</t>
  </si>
  <si>
    <t>YOUTH</t>
  </si>
  <si>
    <t>W.I.N.</t>
  </si>
  <si>
    <t>REFUND FROM NATIONAL</t>
  </si>
  <si>
    <t>TOTAL MEMBERSHIP INCOME</t>
  </si>
  <si>
    <t>SCHOLARSHIP &amp; RESTRICTED INCOME</t>
  </si>
  <si>
    <t>ACT-SO/ BTS-SIS</t>
  </si>
  <si>
    <t>SCHOLARSHIPS</t>
  </si>
  <si>
    <t>CIVIC ENGAGEMENT/VOTING</t>
  </si>
  <si>
    <t>PROGRAM INCOME</t>
  </si>
  <si>
    <t>OTHER RESTRICTED INCOME</t>
  </si>
  <si>
    <t>GRANTS</t>
  </si>
  <si>
    <t>TOTAL SCHOLARSHIPS &amp; RESTRICTED INC</t>
  </si>
  <si>
    <t>INTEREST INCOME</t>
  </si>
  <si>
    <t>CERTIFICATE OF DEPOSITS (CD's)</t>
  </si>
  <si>
    <t>SAVINGS ACCOUNTS</t>
  </si>
  <si>
    <t>TOTAL INTEREST INCOME</t>
  </si>
  <si>
    <t>FUNDRAISING INCOME</t>
  </si>
  <si>
    <t>UNRESTRICTED CONTRIBUTIONS/DONATIONS</t>
  </si>
  <si>
    <t>BEQUESTS</t>
  </si>
  <si>
    <t>ADVERTISING</t>
  </si>
  <si>
    <t>FREEDOM FUND</t>
  </si>
  <si>
    <t>YOUTH BANQUET</t>
  </si>
  <si>
    <t>MLK BANQUET</t>
  </si>
  <si>
    <t>JUBILEE</t>
  </si>
  <si>
    <t>MEMBERSHIP BANQUET</t>
  </si>
  <si>
    <t>MOTHER/WOMAN OF THE YEAR</t>
  </si>
  <si>
    <t>STATE CONFERENCE</t>
  </si>
  <si>
    <t>OTHER FUNDRAISING</t>
  </si>
  <si>
    <t>TOTAL FUNDRAISING INCOME</t>
  </si>
  <si>
    <t>TOTAL INCOME</t>
  </si>
  <si>
    <t>PART II - EXPENSES</t>
  </si>
  <si>
    <t>EMPLOYEES</t>
  </si>
  <si>
    <t>SALARY</t>
  </si>
  <si>
    <t>EMPLOYEE BENEFITS</t>
  </si>
  <si>
    <t>CLERICAL/TEMP EMPLOYEES</t>
  </si>
  <si>
    <t>PAYROLL TAXES</t>
  </si>
  <si>
    <t>OTHER TAXES</t>
  </si>
  <si>
    <t>TOTAL EMPLOYEE EXPENSES</t>
  </si>
  <si>
    <t>FACILITY</t>
  </si>
  <si>
    <t>FACILITY RENT</t>
  </si>
  <si>
    <t>INSURANCE</t>
  </si>
  <si>
    <t>REPAIRS &amp; MAINTENANCE</t>
  </si>
  <si>
    <t>UTILITIES</t>
  </si>
  <si>
    <t>TOTAL FACILITY EXPENSES</t>
  </si>
  <si>
    <t>OFFICE</t>
  </si>
  <si>
    <t>SUPPLIES</t>
  </si>
  <si>
    <t>EQUIPMENT</t>
  </si>
  <si>
    <t>POB RENT</t>
  </si>
  <si>
    <t>POSTAGE/SHIPPING</t>
  </si>
  <si>
    <t>TELEPHONE/INTERNET</t>
  </si>
  <si>
    <t>PRINTING/SUBSCRIPTIONS</t>
  </si>
  <si>
    <t>TOTAL OFFICE EXPENSES</t>
  </si>
  <si>
    <t>NATIONAL &amp; STATE CONVENTION/EVENTS</t>
  </si>
  <si>
    <t>TRAVEL</t>
  </si>
  <si>
    <t>LODGING</t>
  </si>
  <si>
    <t>TRANSPORTATION</t>
  </si>
  <si>
    <t>CONVENTION/CONFERENCE ASSESSMENTS</t>
  </si>
  <si>
    <t>TICKETS</t>
  </si>
  <si>
    <t>REGISTRATION FEES</t>
  </si>
  <si>
    <t>OTHER</t>
  </si>
  <si>
    <t>TOTAL NATIONAL &amp; STATE CONVENTION/EVENTS</t>
  </si>
  <si>
    <t>REMITTANCES TO NATIONAL</t>
  </si>
  <si>
    <t>TOTAL MEMBERSHIP EXPENSES</t>
  </si>
  <si>
    <t>NATIONAL ASSESSMENTS</t>
  </si>
  <si>
    <t>LATE FILING FEE</t>
  </si>
  <si>
    <t>TOTAL NATIONAL ASSESSMENTS</t>
  </si>
  <si>
    <t>STATE ASSESSMENTS</t>
  </si>
  <si>
    <t>TOTAL STATE ASSESSMENTS</t>
  </si>
  <si>
    <t>CIVIC ENGAGEMENT</t>
  </si>
  <si>
    <t>MEMBERSHIP DRIVE</t>
  </si>
  <si>
    <t>COMMUNITY SERVICE</t>
  </si>
  <si>
    <t>VOTER EDUCATION/REGISTRATION</t>
  </si>
  <si>
    <t>YOUTH ORIENTED SERVICES</t>
  </si>
  <si>
    <t>TOTAL CIVIC ENGAGEMENT EXPENSES</t>
  </si>
  <si>
    <t>GRANTS &amp; SCHOLARSHIPS</t>
  </si>
  <si>
    <t>ACT-SO</t>
  </si>
  <si>
    <t>TOTAL GRANTS &amp; SCHOLARSHIPS EXPENSES</t>
  </si>
  <si>
    <t>FUNDRAISING</t>
  </si>
  <si>
    <t>FOOD</t>
  </si>
  <si>
    <t>EVENT SPEAKERS</t>
  </si>
  <si>
    <t>AWARDS/GIFTS</t>
  </si>
  <si>
    <t xml:space="preserve">EQUIPMENT RENTAL </t>
  </si>
  <si>
    <t>PRINTING</t>
  </si>
  <si>
    <t>EVENT INSURANCE</t>
  </si>
  <si>
    <t>TOTAL FUNDRAISING EXPENSES</t>
  </si>
  <si>
    <t>GENERAL</t>
  </si>
  <si>
    <t>EXECUTIVE COMMITTEE MEETINGS</t>
  </si>
  <si>
    <t>LEGAL/COURT FEES</t>
  </si>
  <si>
    <t>BANK FEES</t>
  </si>
  <si>
    <t>LICENSE/TAX FEES</t>
  </si>
  <si>
    <t>CONTRIBUTIONS/DONATIONS</t>
  </si>
  <si>
    <t>TOTAL GENERAL EXPENSES</t>
  </si>
  <si>
    <t>TOTAL EXPENSES</t>
  </si>
  <si>
    <t>PART III - FUND BALANCE ANALYSIS</t>
  </si>
  <si>
    <t>NET INCOME/(LOSS)</t>
  </si>
  <si>
    <t>CASH BALANCE ON HAND AT DECEMBER 31, 2019</t>
  </si>
  <si>
    <t>IMPORTANT NOTICE: PLEASE TAKE A FEW MINUTES TO REVIEW THE ENTIRE REPORT</t>
  </si>
  <si>
    <t xml:space="preserve"> BEFORE SENDING IT TO THE NATIONAL OFFICE. IF YOU HAVE QUESTIONS, PLEASE FEEL </t>
  </si>
  <si>
    <t>MEMBERSHIP INCREASE</t>
  </si>
  <si>
    <t xml:space="preserve">ALL YOUTH UNITS AND YOUTH STATE CONFERENCES </t>
  </si>
  <si>
    <r>
      <t xml:space="preserve">PAY A FLATE RATE OF $75 AND </t>
    </r>
    <r>
      <rPr>
        <b/>
        <u/>
        <sz val="14"/>
        <color rgb="FFFF0000"/>
        <rFont val="Calibri"/>
        <family val="2"/>
        <scheme val="minor"/>
      </rPr>
      <t>SHOULD NOT USE THIS TABLE</t>
    </r>
  </si>
  <si>
    <t>Percentage change</t>
  </si>
  <si>
    <t>PRISON UNITS PAY A FLATE RATE OF $50 AND</t>
  </si>
  <si>
    <t>TOTAL MEMBERSHIP AS OF DEC 31, 2019</t>
  </si>
  <si>
    <t>SHOULD NOT USE THIS TABLE</t>
  </si>
  <si>
    <t>Report due date</t>
  </si>
  <si>
    <r>
      <t xml:space="preserve">ADULT STATE CONFERENCE </t>
    </r>
    <r>
      <rPr>
        <b/>
        <u/>
        <sz val="14"/>
        <color rgb="FFFF0000"/>
        <rFont val="Calibri"/>
        <family val="2"/>
        <scheme val="minor"/>
      </rPr>
      <t>SHOULD USE THIS</t>
    </r>
    <r>
      <rPr>
        <b/>
        <sz val="14"/>
        <color theme="1"/>
        <rFont val="Calibri"/>
        <family val="2"/>
        <scheme val="minor"/>
      </rPr>
      <t xml:space="preserve"> TABLE AND</t>
    </r>
  </si>
  <si>
    <t>Date filed</t>
  </si>
  <si>
    <t xml:space="preserve">YOUR MINIMUM ASSESSMENT IS $100 </t>
  </si>
  <si>
    <t>Minimum Assessment</t>
  </si>
  <si>
    <t>Assessment % ( 15% or 25%)</t>
  </si>
  <si>
    <t>Fundraising Income</t>
  </si>
  <si>
    <t>Fundraising Expenses</t>
  </si>
  <si>
    <t>St. Assessments</t>
  </si>
  <si>
    <t>Fundraising Net Income (Loss)</t>
  </si>
  <si>
    <t>Fundraising Assessment</t>
  </si>
  <si>
    <t>Assessment due</t>
  </si>
  <si>
    <t>Late fee</t>
  </si>
  <si>
    <t>TOTAL AMOUNT DUE</t>
  </si>
  <si>
    <t>Amount remitted</t>
  </si>
  <si>
    <t>Remaining Bal.</t>
  </si>
  <si>
    <t>TO PAY YOUR UNIT'S ASSESSMENT VIA ELECTRONIC CHECK PLEASE CLICK</t>
  </si>
  <si>
    <t>Please click here to pay your unit's assessment via Electronic Check</t>
  </si>
  <si>
    <t>29AS</t>
  </si>
  <si>
    <t>BLOOMSBURG UNIVERSITY</t>
  </si>
  <si>
    <t>29AT</t>
  </si>
  <si>
    <t>MONROE CO. YOUTH</t>
  </si>
  <si>
    <t>29AV</t>
  </si>
  <si>
    <t>CITY COLLEGE OF NEW YORK</t>
  </si>
  <si>
    <t>29AW</t>
  </si>
  <si>
    <t>SUNY @ COURTLAND COLLEGE</t>
  </si>
  <si>
    <t>29AU</t>
  </si>
  <si>
    <t>HARRISBURG UNIVERSITY</t>
  </si>
  <si>
    <t>January 1, 2019</t>
  </si>
  <si>
    <t>December 31, 2020</t>
  </si>
  <si>
    <t>17AN</t>
  </si>
  <si>
    <t>17AO</t>
  </si>
  <si>
    <t>17AP</t>
  </si>
  <si>
    <t>27AK</t>
  </si>
  <si>
    <t>58AY</t>
  </si>
  <si>
    <t>of the unit for the calendar year 2020 in the annual group return filed by the National office.</t>
  </si>
  <si>
    <t xml:space="preserve">We hereby declare under penalties of perjury that the 2020 annual financial report has been examined by us </t>
  </si>
  <si>
    <t>2020 Annual Financial Report</t>
  </si>
  <si>
    <t>UOC @ SANTA CRUZ</t>
  </si>
  <si>
    <t>SAN DIEGO STATE UNIV</t>
  </si>
  <si>
    <t>UNIV OF BRIDGEPORT</t>
  </si>
  <si>
    <t xml:space="preserve">BROWARD  </t>
  </si>
  <si>
    <t xml:space="preserve">ABILENE TAYLOR CO </t>
  </si>
  <si>
    <t>10AB</t>
  </si>
  <si>
    <t>23AE</t>
  </si>
  <si>
    <t>33AC</t>
  </si>
  <si>
    <t>14AA</t>
  </si>
  <si>
    <t>59AI</t>
  </si>
  <si>
    <t>KOOTENAI</t>
  </si>
  <si>
    <t>UOC @ MERCED COLLEGE</t>
  </si>
  <si>
    <t>OLYMPIA THURSTON</t>
  </si>
  <si>
    <t xml:space="preserve">NORTH SHORE  </t>
  </si>
  <si>
    <t>PARIS BOURBON CO</t>
  </si>
  <si>
    <t>NORTHERN MACOMB CO</t>
  </si>
  <si>
    <t>TOTAL MEMBERSHIP AS OF JAN 1, 2019</t>
  </si>
  <si>
    <t>TOTAL MEMBERSHIP AS OF DEC 31, 2020</t>
  </si>
  <si>
    <t>December 31, 2018</t>
  </si>
  <si>
    <t>Total</t>
  </si>
  <si>
    <t>Gran</t>
  </si>
  <si>
    <t>M</t>
  </si>
  <si>
    <t>nt</t>
  </si>
  <si>
    <t>University of Mary Washington</t>
  </si>
  <si>
    <t>At-Large</t>
  </si>
  <si>
    <t>Crisis Only-Non Member</t>
  </si>
  <si>
    <t>Randallstown</t>
  </si>
  <si>
    <t>Connexions Academy</t>
  </si>
  <si>
    <t>Prince George's Co Junior Yc</t>
  </si>
  <si>
    <t>Emory Grove Youth Council</t>
  </si>
  <si>
    <t>Frazier Christian Family Circle Yc</t>
  </si>
  <si>
    <t>Northwestern High School Chapter</t>
  </si>
  <si>
    <t>Oxon Hill High School</t>
  </si>
  <si>
    <t>Pittsylvania Co. Yc</t>
  </si>
  <si>
    <t>Carroll Co. Youth Council</t>
  </si>
  <si>
    <t>Wicomico County Youth Council</t>
  </si>
  <si>
    <t>Roanoke, Va Youth Council</t>
  </si>
  <si>
    <t>George Washington Univ.</t>
  </si>
  <si>
    <t>Charles County Youth Council</t>
  </si>
  <si>
    <t>Coll Of William &amp; Mary</t>
  </si>
  <si>
    <t>Univ. Of District Of Columbia</t>
  </si>
  <si>
    <t>Prince William Youth Council (Bad Address)</t>
  </si>
  <si>
    <t>Baltimore County Youth</t>
  </si>
  <si>
    <t>C F W (Winchester)</t>
  </si>
  <si>
    <t>J Sargeant Reynolds Comm Coll. Chapter</t>
  </si>
  <si>
    <t>Cecil County</t>
  </si>
  <si>
    <t>Cumberland County</t>
  </si>
  <si>
    <t>Charles City (Youth Council)</t>
  </si>
  <si>
    <t>Alexandria Youth</t>
  </si>
  <si>
    <t>Fredericksburg</t>
  </si>
  <si>
    <t>Northampton County/Youth Council</t>
  </si>
  <si>
    <t>Stafford Youth Council</t>
  </si>
  <si>
    <t>Suffolk</t>
  </si>
  <si>
    <t>George Mason University</t>
  </si>
  <si>
    <t>Goochland</t>
  </si>
  <si>
    <t>New Shiloh NAACP Youth Council</t>
  </si>
  <si>
    <t>John Hopkins University</t>
  </si>
  <si>
    <t>Pleasant Hope Baptist Youth</t>
  </si>
  <si>
    <t>Lynchburg Youth</t>
  </si>
  <si>
    <t>Greensville</t>
  </si>
  <si>
    <t>Frostburg State University</t>
  </si>
  <si>
    <t>York-James City-Williamsburg Youth Council</t>
  </si>
  <si>
    <t>Trinity College</t>
  </si>
  <si>
    <t>Catholic Univ. Naacp</t>
  </si>
  <si>
    <t>Empowerment Temple Yth Council</t>
  </si>
  <si>
    <t>Stauton Co.</t>
  </si>
  <si>
    <t>Christopher Newport Univ.</t>
  </si>
  <si>
    <t>Washington &amp; Lee University</t>
  </si>
  <si>
    <t>Powhatan Youth</t>
  </si>
  <si>
    <t>Portsmouth Naacp Youth Council</t>
  </si>
  <si>
    <t>Prince George's Co. Yc</t>
  </si>
  <si>
    <t>Harford Co. Youth Council</t>
  </si>
  <si>
    <t>Salisbury State College Chapter</t>
  </si>
  <si>
    <t>Worcester County</t>
  </si>
  <si>
    <t>Washington D.C. Youth Council</t>
  </si>
  <si>
    <t>Harlem Park Youth Council</t>
  </si>
  <si>
    <t>Norfolk State University</t>
  </si>
  <si>
    <t>Mecklenburg Co/Youth Council Branch</t>
  </si>
  <si>
    <t>Old Dominion University Chapter</t>
  </si>
  <si>
    <t>Washington County</t>
  </si>
  <si>
    <t>Virginia Commonwealth University Chapter</t>
  </si>
  <si>
    <t>Virginia State University</t>
  </si>
  <si>
    <t>Westmoreland Youth</t>
  </si>
  <si>
    <t>Radford Univ.</t>
  </si>
  <si>
    <t>James Madison University</t>
  </si>
  <si>
    <t>Hampton University Cc</t>
  </si>
  <si>
    <t>Virginia Union College</t>
  </si>
  <si>
    <t>Newport News Yc</t>
  </si>
  <si>
    <t>Univ. Of Va ( Charlotesville) (Bad Address)</t>
  </si>
  <si>
    <t>VA Polytechnic Inst &amp; State Univ. Chapter</t>
  </si>
  <si>
    <t>York/James/Wiliamsburg</t>
  </si>
  <si>
    <t>Wakefield</t>
  </si>
  <si>
    <t>Virginia Beach Youth</t>
  </si>
  <si>
    <t>Spotsylvania</t>
  </si>
  <si>
    <t>Richmond Youth Council</t>
  </si>
  <si>
    <t>Prince George Youth Council</t>
  </si>
  <si>
    <t>Norfolk Youth</t>
  </si>
  <si>
    <t>Montgomery Co. Youth Council</t>
  </si>
  <si>
    <t>Louisa Co. Yth Council</t>
  </si>
  <si>
    <t>Loudoun Co.</t>
  </si>
  <si>
    <t>Amherst County Youth Council</t>
  </si>
  <si>
    <t>King George</t>
  </si>
  <si>
    <t>Isle Of Wight</t>
  </si>
  <si>
    <t>Henrico County Youth Council</t>
  </si>
  <si>
    <t>Hanover Co Yth Council</t>
  </si>
  <si>
    <t>Hampton Youth Council/Area 1-A</t>
  </si>
  <si>
    <t>Fairfax Youth Council</t>
  </si>
  <si>
    <t>Danville Youth Council</t>
  </si>
  <si>
    <t>Chesterfield Youth Council</t>
  </si>
  <si>
    <t>Chesapeake Youth Council</t>
  </si>
  <si>
    <t>Charlottesville Youth Council</t>
  </si>
  <si>
    <t>Caroline County Youth Council</t>
  </si>
  <si>
    <t>Buckingham Youth Council</t>
  </si>
  <si>
    <t>Bedford</t>
  </si>
  <si>
    <t>Montgomery County Youth Council</t>
  </si>
  <si>
    <t>Calvary Baptist Church Youth Council</t>
  </si>
  <si>
    <t>Frederick Co.</t>
  </si>
  <si>
    <t>Anne Arundel Co. Youth Council</t>
  </si>
  <si>
    <t>Morgan State University Chapter</t>
  </si>
  <si>
    <t>Palmer Park</t>
  </si>
  <si>
    <t>Univ Of Maryland (Eastern Shore)</t>
  </si>
  <si>
    <t>Bowie State College</t>
  </si>
  <si>
    <t>University of Maryland - College Park</t>
  </si>
  <si>
    <t>University Of Baltimore Chapter</t>
  </si>
  <si>
    <t>Univ. Of Md (Baltimore Co.)</t>
  </si>
  <si>
    <t>St. Mary's County Youth Council</t>
  </si>
  <si>
    <t>Maryland County</t>
  </si>
  <si>
    <t>Baltimore City Junior</t>
  </si>
  <si>
    <t>Balt City-Episcopal Church Of Holy Co/Yc</t>
  </si>
  <si>
    <t>Towson University</t>
  </si>
  <si>
    <t>Georgetown Univ Naacp</t>
  </si>
  <si>
    <t>American Univ.</t>
  </si>
  <si>
    <t>Howard Univ. Naacp</t>
  </si>
  <si>
    <t>Bristol Va/Tennessee Branch</t>
  </si>
  <si>
    <t>Salem Branch</t>
  </si>
  <si>
    <t>Franklin Co.</t>
  </si>
  <si>
    <t>Harrison-Rockingham</t>
  </si>
  <si>
    <t>Mecklenburg Co. Branch</t>
  </si>
  <si>
    <t>Waynesboro Branch</t>
  </si>
  <si>
    <t>York-James City-Williamsburg (VA)</t>
  </si>
  <si>
    <t>Winchester Area Branch</t>
  </si>
  <si>
    <t>Westmoreland Co. Branch</t>
  </si>
  <si>
    <t>Warren-Page Branch</t>
  </si>
  <si>
    <t>Virginia Beach Branch</t>
  </si>
  <si>
    <t>Sussex Co. (Stony Creek) Branch</t>
  </si>
  <si>
    <t>Surry County Branch</t>
  </si>
  <si>
    <t>Suffolk-Nansemond Branch</t>
  </si>
  <si>
    <t>Chesterfield Branch</t>
  </si>
  <si>
    <t>Staunton Branch</t>
  </si>
  <si>
    <t>Stafford County Branch</t>
  </si>
  <si>
    <t>Spotsylvania Branch</t>
  </si>
  <si>
    <t>Southampton County Branch</t>
  </si>
  <si>
    <t>Rockbridge County Branch</t>
  </si>
  <si>
    <t>Roanoke Branch</t>
  </si>
  <si>
    <t>Richmond Co. Branch</t>
  </si>
  <si>
    <t>Richmond Branch</t>
  </si>
  <si>
    <t>Pulaski Branch</t>
  </si>
  <si>
    <t>Prince William Co. Branch</t>
  </si>
  <si>
    <t>Prince George Branch</t>
  </si>
  <si>
    <t>South Albemarle Co</t>
  </si>
  <si>
    <t>Prince Edward County Branch</t>
  </si>
  <si>
    <t>Powhatan Branch</t>
  </si>
  <si>
    <t>Portsmouth Branch</t>
  </si>
  <si>
    <t>Petersburg Branch</t>
  </si>
  <si>
    <t>Orange County Branch</t>
  </si>
  <si>
    <t>Nottoway County Branch</t>
  </si>
  <si>
    <t>Northumberland Co. Branch</t>
  </si>
  <si>
    <t>Northampton County Branch</t>
  </si>
  <si>
    <t>Norfolk Branch</t>
  </si>
  <si>
    <t>Patrick County Branch</t>
  </si>
  <si>
    <t>Pittsylvania County Branch</t>
  </si>
  <si>
    <t>Newport News Branch</t>
  </si>
  <si>
    <t>New Kent County Branch</t>
  </si>
  <si>
    <t>Nelson Co. Branch</t>
  </si>
  <si>
    <t>Montgomery Co. Branch</t>
  </si>
  <si>
    <t>Middlesex Branch</t>
  </si>
  <si>
    <t>Mathews Branch</t>
  </si>
  <si>
    <t>Martinsville-Henry County Branch</t>
  </si>
  <si>
    <t>Lynchburg Branch</t>
  </si>
  <si>
    <t>Lunenburg County Branch</t>
  </si>
  <si>
    <t>Madison Co. Branch</t>
  </si>
  <si>
    <t>Louisa County Branch</t>
  </si>
  <si>
    <t>Loudoun County Branch</t>
  </si>
  <si>
    <t>Lancaster Branch</t>
  </si>
  <si>
    <t>King William County Branch</t>
  </si>
  <si>
    <t>King &amp; Queen Co. Branch</t>
  </si>
  <si>
    <t>King George Branch</t>
  </si>
  <si>
    <t>Isle Of Wight Co. (Carrollton) Branch</t>
  </si>
  <si>
    <t>Hopewell Branch</t>
  </si>
  <si>
    <t>Henrico County Branch</t>
  </si>
  <si>
    <t>Hanover County Branch</t>
  </si>
  <si>
    <t>Hampton Branch</t>
  </si>
  <si>
    <t>Halifax Co. Branch</t>
  </si>
  <si>
    <t>Greenville Emporia Branch</t>
  </si>
  <si>
    <t>Grayson Carroll Cos (Galax) Branch</t>
  </si>
  <si>
    <t>Goochland County Branch</t>
  </si>
  <si>
    <t>Gloucester County Branch</t>
  </si>
  <si>
    <t>Fredericksburg Branch</t>
  </si>
  <si>
    <t>Franklin City</t>
  </si>
  <si>
    <t>Fluvanna County Branch</t>
  </si>
  <si>
    <t>Fairfax County Branch</t>
  </si>
  <si>
    <t>Essex County Branch</t>
  </si>
  <si>
    <t>Dinwiddie Co. Branch</t>
  </si>
  <si>
    <t>Danville Branch</t>
  </si>
  <si>
    <t>Cumberland County Branch</t>
  </si>
  <si>
    <t>Covington Branch</t>
  </si>
  <si>
    <t>Clifton Forge Branch</t>
  </si>
  <si>
    <t>Fauquier County Branch</t>
  </si>
  <si>
    <t>Culpeper Branch</t>
  </si>
  <si>
    <t>Albemarle/Charlottesville Branch</t>
  </si>
  <si>
    <t>Charlotte County</t>
  </si>
  <si>
    <t>Charles City Branch</t>
  </si>
  <si>
    <t>Caroline County Branch</t>
  </si>
  <si>
    <t>Campbell Co. Branch</t>
  </si>
  <si>
    <t>Buckingham Branch</t>
  </si>
  <si>
    <t>Brunswick Branch</t>
  </si>
  <si>
    <t>Chesapeake Branch</t>
  </si>
  <si>
    <t>Bedford Branch</t>
  </si>
  <si>
    <t>Arlington Branch</t>
  </si>
  <si>
    <t>Appomattox County Branch</t>
  </si>
  <si>
    <t>Amherst County Branch</t>
  </si>
  <si>
    <t>Amelia Co. Branch</t>
  </si>
  <si>
    <t>Alexandria Branch</t>
  </si>
  <si>
    <t>Albermarle Co. Branch</t>
  </si>
  <si>
    <t>Accomack Co. Branch</t>
  </si>
  <si>
    <t>Randallstown Branch</t>
  </si>
  <si>
    <t>Washington Co (Hagerstown) Branch</t>
  </si>
  <si>
    <t>Worcester Co. Branch</t>
  </si>
  <si>
    <t>Wicomico County Branch</t>
  </si>
  <si>
    <t>Talbot County Branch</t>
  </si>
  <si>
    <t>Somerset County Branch</t>
  </si>
  <si>
    <t>St. Mary's Co. Branch</t>
  </si>
  <si>
    <t>Queen Anne's Co. Branch</t>
  </si>
  <si>
    <t>Prince George's Co. Branch</t>
  </si>
  <si>
    <t>Montgomery County Branch</t>
  </si>
  <si>
    <t>Kent County Branch</t>
  </si>
  <si>
    <t>Howard Co Branch</t>
  </si>
  <si>
    <t>Harford County Branch</t>
  </si>
  <si>
    <t>Frederick County Branch</t>
  </si>
  <si>
    <t>Dundalk (Sparrow Point) (C/O Md State Conf.)</t>
  </si>
  <si>
    <t>Charles County Branch</t>
  </si>
  <si>
    <t>Cecil County Branch</t>
  </si>
  <si>
    <t>Carroll County Branch</t>
  </si>
  <si>
    <t>Dorchester County Branch</t>
  </si>
  <si>
    <t>Calvert County Branch</t>
  </si>
  <si>
    <t>Baltimore County Branch</t>
  </si>
  <si>
    <t>Baltimore City Branch</t>
  </si>
  <si>
    <t>Anne Arundel County Branch</t>
  </si>
  <si>
    <t>Allegany Co. (Cumberland) Branch</t>
  </si>
  <si>
    <t>Afl-Cio</t>
  </si>
  <si>
    <t>Washington, D.C. Branch</t>
  </si>
  <si>
    <t>Angelo State Univ.</t>
  </si>
  <si>
    <t>University Of Tx, San Antonio</t>
  </si>
  <si>
    <t>Franklin D. Roosevelt Hs Chapter</t>
  </si>
  <si>
    <t>West Texas A &amp; M University</t>
  </si>
  <si>
    <t>Woodrow Wilson Hs</t>
  </si>
  <si>
    <t>Univ. Of Texas @ El Paso - Utep</t>
  </si>
  <si>
    <t>Huston-Tillotson Univ. Naacp</t>
  </si>
  <si>
    <t>At Large</t>
  </si>
  <si>
    <t>Texas College Naacp Chapter</t>
  </si>
  <si>
    <t>Garland YC</t>
  </si>
  <si>
    <t>Mesquite Jr. Youth Council</t>
  </si>
  <si>
    <t>Tulane University</t>
  </si>
  <si>
    <t>Jarvis Christian College</t>
  </si>
  <si>
    <t>Rice University</t>
  </si>
  <si>
    <t>Univ. Of Akansas - Fayettville</t>
  </si>
  <si>
    <t>Lousiana State University</t>
  </si>
  <si>
    <t>Texas Women's University</t>
  </si>
  <si>
    <t>University Of Louisiana (Monroe)</t>
  </si>
  <si>
    <t>Philander Smith College</t>
  </si>
  <si>
    <t>Univ. Of Incarnate Word</t>
  </si>
  <si>
    <t>Oklahoma City University</t>
  </si>
  <si>
    <t>Bacone College</t>
  </si>
  <si>
    <t>Cameron Univ Cc</t>
  </si>
  <si>
    <t>Eddy County Yc</t>
  </si>
  <si>
    <t>Muskogee Yth Council</t>
  </si>
  <si>
    <t>Star Spencer High School</t>
  </si>
  <si>
    <t>Hobbs Yth Council</t>
  </si>
  <si>
    <t>Southeastern Louisiana Univ.</t>
  </si>
  <si>
    <t>Collin County</t>
  </si>
  <si>
    <t>Univ. Of Arkansas @ Pine Bluff</t>
  </si>
  <si>
    <t>Baylor University</t>
  </si>
  <si>
    <t>Nicholls State Univ.</t>
  </si>
  <si>
    <t>Arlington Youth Council</t>
  </si>
  <si>
    <t>Univ of Texas @ Austin</t>
  </si>
  <si>
    <t>Wiley College Naacp Chapter</t>
  </si>
  <si>
    <t>Drew County</t>
  </si>
  <si>
    <t>Arkansas State Univ.</t>
  </si>
  <si>
    <t>SW Texas St University</t>
  </si>
  <si>
    <t>Clovis Youth</t>
  </si>
  <si>
    <t>Texas Southern University Chapter</t>
  </si>
  <si>
    <t>University Of Oklahoma</t>
  </si>
  <si>
    <t>Galveston YC</t>
  </si>
  <si>
    <t>Univ. Of La @ Lafayette</t>
  </si>
  <si>
    <t>Texas A &amp; M University Chapter</t>
  </si>
  <si>
    <t>Waxahachie Youth</t>
  </si>
  <si>
    <t>Lincoln Parish Youth Council</t>
  </si>
  <si>
    <t>University Of North Texas</t>
  </si>
  <si>
    <t>Sante Fe Yc</t>
  </si>
  <si>
    <t>El Paso Yc</t>
  </si>
  <si>
    <t>Missouri City Youth Council</t>
  </si>
  <si>
    <t>Jackson Parish Youth Council</t>
  </si>
  <si>
    <t>College Of The Mainland</t>
  </si>
  <si>
    <t>McNeese State Univ.</t>
  </si>
  <si>
    <t>Baton Rouge Youth Council</t>
  </si>
  <si>
    <t>Rio Rancho Northwest Mesa Youth Branch</t>
  </si>
  <si>
    <t>Sherman</t>
  </si>
  <si>
    <t>Univ. Of Central Oklahoma</t>
  </si>
  <si>
    <t>Texas Christian Univ. Naacp</t>
  </si>
  <si>
    <t>Abilene Christian Univ. Naacp</t>
  </si>
  <si>
    <t>Houston Youth</t>
  </si>
  <si>
    <t>Lincoln High School</t>
  </si>
  <si>
    <t>Sam Houston State University Chapter</t>
  </si>
  <si>
    <t>Prairie View A &amp; M University</t>
  </si>
  <si>
    <t>Grand Prairie Youth</t>
  </si>
  <si>
    <t>Stephen F. Austin State Univ.</t>
  </si>
  <si>
    <t>Midwestern State Univ.</t>
  </si>
  <si>
    <t>Univ Of Texas (Arlington)</t>
  </si>
  <si>
    <t>East Texas State University Chapter</t>
  </si>
  <si>
    <t>Univ. Of Houston</t>
  </si>
  <si>
    <t>Mack Biggs</t>
  </si>
  <si>
    <t>Central High School</t>
  </si>
  <si>
    <t>Northwestern State University</t>
  </si>
  <si>
    <t>Claiborne Parish Youth Council</t>
  </si>
  <si>
    <t>Conway Co. Yth Council</t>
  </si>
  <si>
    <t>Univ. Of Central Arkansas</t>
  </si>
  <si>
    <t>Bearden Naacp Yth. Council</t>
  </si>
  <si>
    <t>Beaumont Branch Youth Council</t>
  </si>
  <si>
    <t>Madison Co. Youth Council</t>
  </si>
  <si>
    <t>Mainland Youth</t>
  </si>
  <si>
    <t>Fort Bend-Wharton</t>
  </si>
  <si>
    <t>Tyler-Smith Co. Youth Council</t>
  </si>
  <si>
    <t>Temple</t>
  </si>
  <si>
    <t>Fort Worth Tarrant County Youth Council</t>
  </si>
  <si>
    <t>San Antonio Youth</t>
  </si>
  <si>
    <t>Port Arthur Youth</t>
  </si>
  <si>
    <t>Orange Branch</t>
  </si>
  <si>
    <t>Navarro Co.</t>
  </si>
  <si>
    <t>Marlin-Falls County</t>
  </si>
  <si>
    <t>Lufkin</t>
  </si>
  <si>
    <t>Lubbock</t>
  </si>
  <si>
    <t>Longview Youth Council</t>
  </si>
  <si>
    <t>Killeen Youth Council</t>
  </si>
  <si>
    <t>Northeast Houston</t>
  </si>
  <si>
    <t>Freestone County Youth Council</t>
  </si>
  <si>
    <t>Dallas Youth Council</t>
  </si>
  <si>
    <t>East Dallas</t>
  </si>
  <si>
    <t>H. Boyd Hall Youth Council</t>
  </si>
  <si>
    <t>Collin County Youth Council</t>
  </si>
  <si>
    <t>Cameron Yth Council</t>
  </si>
  <si>
    <t>Austin Youth Council</t>
  </si>
  <si>
    <t>Omarillo</t>
  </si>
  <si>
    <t>Oklahoma State Univ.</t>
  </si>
  <si>
    <t>Langston University Chapter</t>
  </si>
  <si>
    <t>Tulsa Youth Council</t>
  </si>
  <si>
    <t>Okmulgee</t>
  </si>
  <si>
    <t>Oklahoma City YC</t>
  </si>
  <si>
    <t>Leflore Co. Youth</t>
  </si>
  <si>
    <t>Lawton Youth Council</t>
  </si>
  <si>
    <t>Dona Ana County Youth</t>
  </si>
  <si>
    <t>Alburquerque-Youth</t>
  </si>
  <si>
    <t>La Tech Univ</t>
  </si>
  <si>
    <t>Washington Parish Yth Council</t>
  </si>
  <si>
    <t>Grambling State Univ. Chapter</t>
  </si>
  <si>
    <t>S. Univ. Of New Orleans</t>
  </si>
  <si>
    <t>Xavier Univ. Of La College Chapter</t>
  </si>
  <si>
    <t>University Of New Orleans</t>
  </si>
  <si>
    <t>Southern Univ (Baton Rouge)</t>
  </si>
  <si>
    <t>Dillard University</t>
  </si>
  <si>
    <t>Shreveport Youth Council</t>
  </si>
  <si>
    <t>New Roads</t>
  </si>
  <si>
    <t>New Orleans Yth Council</t>
  </si>
  <si>
    <t>New Iberia</t>
  </si>
  <si>
    <t>Monroe/Quachita Youth</t>
  </si>
  <si>
    <t>Lake Charles Youth Council</t>
  </si>
  <si>
    <t>Lafayette</t>
  </si>
  <si>
    <t>University Of New Mexico</t>
  </si>
  <si>
    <t>Terrebonne Parish Yth Council</t>
  </si>
  <si>
    <t>Crittendon</t>
  </si>
  <si>
    <t>Lafourche Youth Council</t>
  </si>
  <si>
    <t>Loyola Univ.</t>
  </si>
  <si>
    <t>Univ Of Arkansas At Little Rock</t>
  </si>
  <si>
    <t>Pine Bluff Youth Council</t>
  </si>
  <si>
    <t>Phillips Co (Helena)</t>
  </si>
  <si>
    <t>Little Rock Youth Council</t>
  </si>
  <si>
    <t>Hot Springs</t>
  </si>
  <si>
    <t>North Little Rock Youth</t>
  </si>
  <si>
    <t>St. Francis County Youth Council</t>
  </si>
  <si>
    <t>Polk/San Jacinto County</t>
  </si>
  <si>
    <t>Luther</t>
  </si>
  <si>
    <t>Greater Covington Naacp</t>
  </si>
  <si>
    <t>Livingston Branch</t>
  </si>
  <si>
    <t>Beeville Branch (Bad Address)</t>
  </si>
  <si>
    <t>West Carroll/Oak Grove Branch</t>
  </si>
  <si>
    <t>Irving Branch</t>
  </si>
  <si>
    <t>Lancaster</t>
  </si>
  <si>
    <t>Mesquite Branch</t>
  </si>
  <si>
    <t>Rio Grande Valley Branch</t>
  </si>
  <si>
    <t>Weatherford/Parker County Branch</t>
  </si>
  <si>
    <t>Clinton (Authorized Committee)</t>
  </si>
  <si>
    <t>St. James Parish Branch</t>
  </si>
  <si>
    <t>Emory (Authorized Committee) Branch</t>
  </si>
  <si>
    <t>East Feliciana Parish</t>
  </si>
  <si>
    <t>Algiers-Gretna</t>
  </si>
  <si>
    <t>Jackson Parish Branch</t>
  </si>
  <si>
    <t>Lewisville</t>
  </si>
  <si>
    <t>Shepherd Branch</t>
  </si>
  <si>
    <t>Crowley Branch</t>
  </si>
  <si>
    <t>Miller Co. Branch</t>
  </si>
  <si>
    <t>Dewitt County (Cuero)</t>
  </si>
  <si>
    <t>Kingfisher Co. Branch</t>
  </si>
  <si>
    <t>C New Mexico State Conference</t>
  </si>
  <si>
    <t>Jacksonville Branch</t>
  </si>
  <si>
    <t>Hemphill Branch</t>
  </si>
  <si>
    <t>St. Tammany Branch</t>
  </si>
  <si>
    <t>Dickinson-Bay Area Branch</t>
  </si>
  <si>
    <t>Tri-Cities Branch</t>
  </si>
  <si>
    <t>Vermillion Parish Branch</t>
  </si>
  <si>
    <t>Beauregard Parish Branch</t>
  </si>
  <si>
    <t>Athens-Henderson County Branch</t>
  </si>
  <si>
    <t>Cleburne Branch</t>
  </si>
  <si>
    <t>Missouri City &amp; Vicinity Branch</t>
  </si>
  <si>
    <t>Grand Prairie Branch</t>
  </si>
  <si>
    <t>Ward Co (Monahans)</t>
  </si>
  <si>
    <t>Garland Branch</t>
  </si>
  <si>
    <t>Midland Branch</t>
  </si>
  <si>
    <t>Grayson County Branch</t>
  </si>
  <si>
    <t>Howard County (Big Spring) Branch</t>
  </si>
  <si>
    <t>C Texas State Conference</t>
  </si>
  <si>
    <t>Marshall</t>
  </si>
  <si>
    <t>Camp Co. Branch</t>
  </si>
  <si>
    <t>Carsicana</t>
  </si>
  <si>
    <t>Mount Pleasant Branch</t>
  </si>
  <si>
    <t>Palestine Branch</t>
  </si>
  <si>
    <t>Waxahachie Branch</t>
  </si>
  <si>
    <t>Wichita Falls Branch</t>
  </si>
  <si>
    <t>Dallas Co (White Rock) Branch</t>
  </si>
  <si>
    <t>Walker &amp; Trinity Co. Branch</t>
  </si>
  <si>
    <t>Mclennan County Branch</t>
  </si>
  <si>
    <t>Victoria County (Bad Address)</t>
  </si>
  <si>
    <t>Tyler Branch</t>
  </si>
  <si>
    <t>Texarkana Branch</t>
  </si>
  <si>
    <t>Terrell</t>
  </si>
  <si>
    <t>Temple Branch</t>
  </si>
  <si>
    <t>Abilene/Taylor County Branch</t>
  </si>
  <si>
    <t>Shelby Co. Branch</t>
  </si>
  <si>
    <t>Seguin</t>
  </si>
  <si>
    <t>Scurry Co (Snyder) Branch</t>
  </si>
  <si>
    <t>Texas Hill Country Branch</t>
  </si>
  <si>
    <t>Silsbee</t>
  </si>
  <si>
    <t>San Antonio Branch</t>
  </si>
  <si>
    <t>San Angelo Branch</t>
  </si>
  <si>
    <t>Rockdale</t>
  </si>
  <si>
    <t>Houston County Branch</t>
  </si>
  <si>
    <t>Port Arthur Branch</t>
  </si>
  <si>
    <t>Paris Branch</t>
  </si>
  <si>
    <t>Morris Co. Branch</t>
  </si>
  <si>
    <t>Nacogdoches Branch</t>
  </si>
  <si>
    <t>Mineola</t>
  </si>
  <si>
    <t>Marlin-Falls County Branch</t>
  </si>
  <si>
    <t>Odessa</t>
  </si>
  <si>
    <t>Mainland Branch</t>
  </si>
  <si>
    <t>Madison &amp; Leon</t>
  </si>
  <si>
    <t>West Feliciana Parish</t>
  </si>
  <si>
    <t>Franklin Parish</t>
  </si>
  <si>
    <t>West Baton Rouge Parish</t>
  </si>
  <si>
    <t>Arcadia-Bienville</t>
  </si>
  <si>
    <t>St. Bernard Parish Branch</t>
  </si>
  <si>
    <t>Ascension Parish</t>
  </si>
  <si>
    <t>Lufkin Branch</t>
  </si>
  <si>
    <t>Lubbock Branch</t>
  </si>
  <si>
    <t>Longview Branch</t>
  </si>
  <si>
    <t>Limestone County Branch</t>
  </si>
  <si>
    <t>East Harris &amp; Chambers Co NAACP</t>
  </si>
  <si>
    <t>Madisonville Branch</t>
  </si>
  <si>
    <t>Kingsville</t>
  </si>
  <si>
    <t>Killeen Branch</t>
  </si>
  <si>
    <t>Jasper Branch</t>
  </si>
  <si>
    <t>Hearne-Robertson County Branch</t>
  </si>
  <si>
    <t>Harrison Co. (Marshall) Branch</t>
  </si>
  <si>
    <t>Houston Branch</t>
  </si>
  <si>
    <t>Grimes Co.</t>
  </si>
  <si>
    <t>Greenville Branch</t>
  </si>
  <si>
    <t>Galveston Branch</t>
  </si>
  <si>
    <t>E.E. Wheat Freestone County Branch</t>
  </si>
  <si>
    <t>Fort Worth Tarrant County Branch</t>
  </si>
  <si>
    <t>Fort Bend (Wharton Co)</t>
  </si>
  <si>
    <t>El Paso Branch</t>
  </si>
  <si>
    <t>Elgin Chapter</t>
  </si>
  <si>
    <t>East Waco (Inactive)</t>
  </si>
  <si>
    <t>Denton Branch</t>
  </si>
  <si>
    <t>Denison</t>
  </si>
  <si>
    <t>De Kalb Branch</t>
  </si>
  <si>
    <t>Dallas NAACP Branch</t>
  </si>
  <si>
    <t>Corpus Christi H. Boyd Hall Branch</t>
  </si>
  <si>
    <t>Commerce Branch</t>
  </si>
  <si>
    <t>Collin County Branch</t>
  </si>
  <si>
    <t>Cass Co</t>
  </si>
  <si>
    <t>Panola Co. Branch</t>
  </si>
  <si>
    <t>Cameron (Milam) Branch</t>
  </si>
  <si>
    <t>Burleson Co. (Caldwell) Branch</t>
  </si>
  <si>
    <t>Brazoria County Branch</t>
  </si>
  <si>
    <t>Brazos Co. Branch</t>
  </si>
  <si>
    <t>Belton Branch</t>
  </si>
  <si>
    <t>Beaumont Branch</t>
  </si>
  <si>
    <t>Bay City/Matagorda County Branch</t>
  </si>
  <si>
    <t>Austin Branch</t>
  </si>
  <si>
    <t>Amarillo Branch</t>
  </si>
  <si>
    <t>Ardmore</t>
  </si>
  <si>
    <t>The Greater Boley Area Branch</t>
  </si>
  <si>
    <t>Tulsa Branch</t>
  </si>
  <si>
    <t>Stephens County</t>
  </si>
  <si>
    <t>Seminole</t>
  </si>
  <si>
    <t>Pittsburgh County Branch</t>
  </si>
  <si>
    <t>Tri County Branch</t>
  </si>
  <si>
    <t>Okmulgee Branch</t>
  </si>
  <si>
    <t>Oklahoma City</t>
  </si>
  <si>
    <t>Muskogee</t>
  </si>
  <si>
    <t>Logan Co (Guthrie)</t>
  </si>
  <si>
    <t>Leflore County</t>
  </si>
  <si>
    <t>Lawton Branch</t>
  </si>
  <si>
    <t>Green Pasture (Spencer)</t>
  </si>
  <si>
    <t>Enid</t>
  </si>
  <si>
    <t>Bristow Creek Branch</t>
  </si>
  <si>
    <t>Mcintosh County Branch</t>
  </si>
  <si>
    <t>Faulkner</t>
  </si>
  <si>
    <t>Farmington Branch</t>
  </si>
  <si>
    <t>Santa Fe Branch</t>
  </si>
  <si>
    <t>Rio Rancho/Northwest Mesa Branch</t>
  </si>
  <si>
    <t>Otero County Branch</t>
  </si>
  <si>
    <t>Chaves County Branch</t>
  </si>
  <si>
    <t>Hobbs Branch</t>
  </si>
  <si>
    <t>Gallup Branch</t>
  </si>
  <si>
    <t>Eddy County Branch</t>
  </si>
  <si>
    <t>Dona Ana County Branch</t>
  </si>
  <si>
    <t>Clovis Branch</t>
  </si>
  <si>
    <t>Albuquerque Branch</t>
  </si>
  <si>
    <t>Northwest Branch</t>
  </si>
  <si>
    <t>Sebastian Co NAACP</t>
  </si>
  <si>
    <t>Craighead Co.</t>
  </si>
  <si>
    <t>Breaux Bridge</t>
  </si>
  <si>
    <t>Natchitoches Branch</t>
  </si>
  <si>
    <t>Grambling</t>
  </si>
  <si>
    <t>Terrebonne Parish Branch</t>
  </si>
  <si>
    <t>Morehouse/Bastrop Branch</t>
  </si>
  <si>
    <t>St. Mary Parish Branch</t>
  </si>
  <si>
    <t>Bossier Branch</t>
  </si>
  <si>
    <t>Assumption Branch</t>
  </si>
  <si>
    <t>St. Landry Branch</t>
  </si>
  <si>
    <t>Opelousas</t>
  </si>
  <si>
    <t>Greater Concordia-Catahoula Parish</t>
  </si>
  <si>
    <t>West Calcasieu Parish Branch</t>
  </si>
  <si>
    <t>West Jefferson Parish Branch</t>
  </si>
  <si>
    <t>Washington Parish (Bogalusa)</t>
  </si>
  <si>
    <t>Shreveport Branch</t>
  </si>
  <si>
    <t>St. John Parish Branch</t>
  </si>
  <si>
    <t>St. Helena Branch</t>
  </si>
  <si>
    <t>Plaquemine (Iberville)</t>
  </si>
  <si>
    <t>New Roads Branch</t>
  </si>
  <si>
    <t>New Orleans Branch</t>
  </si>
  <si>
    <t>Morgan City Branch</t>
  </si>
  <si>
    <t>Monroe/Ouachita Parish Branch</t>
  </si>
  <si>
    <t>Minden Branch</t>
  </si>
  <si>
    <t>Madison Parish (Tallulah)</t>
  </si>
  <si>
    <t>Lincoln Parish Branch</t>
  </si>
  <si>
    <t>Lake Charles Branch</t>
  </si>
  <si>
    <t>Lafourche Parish Branch</t>
  </si>
  <si>
    <t>Lafayette Branch</t>
  </si>
  <si>
    <t>Greater Tangipahoa Parish(Formerly Hammond)</t>
  </si>
  <si>
    <t>Evangeline Parish Branch (Bad Address)</t>
  </si>
  <si>
    <t>De Soto Parish (Mansfield) Branch</t>
  </si>
  <si>
    <t>Dequincy Branch</t>
  </si>
  <si>
    <t>Clairborne Parish (Homer)</t>
  </si>
  <si>
    <t>Cameron Parish Branch</t>
  </si>
  <si>
    <t>Benton</t>
  </si>
  <si>
    <t>Baton Rouge Branch</t>
  </si>
  <si>
    <t>Avoyelles Parish Branch</t>
  </si>
  <si>
    <t>Allen Parrish</t>
  </si>
  <si>
    <t>Drew County Branch</t>
  </si>
  <si>
    <t>Quachita Dist</t>
  </si>
  <si>
    <t>Eldorado Union County Branch</t>
  </si>
  <si>
    <t>Strong</t>
  </si>
  <si>
    <t>Philliips Co.</t>
  </si>
  <si>
    <t>St Francis County Branch</t>
  </si>
  <si>
    <t>Pine Bluff Branch</t>
  </si>
  <si>
    <t>North Little Rock Branch</t>
  </si>
  <si>
    <t>Northeast Arkansas (Jonesboro)</t>
  </si>
  <si>
    <t>Jackson County/Newport Branch (Bad Address)</t>
  </si>
  <si>
    <t>Monroe Co. Branch</t>
  </si>
  <si>
    <t>Mississippi County Branch</t>
  </si>
  <si>
    <t>Little Rock Branch</t>
  </si>
  <si>
    <t>Lee Co. (Marianna) Branch</t>
  </si>
  <si>
    <t>Lafayette Co (Buckner)</t>
  </si>
  <si>
    <t>Hot Springs Branch</t>
  </si>
  <si>
    <t>Hope-Hempstead Co. Branch</t>
  </si>
  <si>
    <t>Fort Smith Branch</t>
  </si>
  <si>
    <t>Crittenden County Branch</t>
  </si>
  <si>
    <t>Conway County Branch</t>
  </si>
  <si>
    <t>Columbia Co. (Magnolia) Branch</t>
  </si>
  <si>
    <t>Clark Co.(Gurdon) Branch</t>
  </si>
  <si>
    <t>Carnell Russ Branch</t>
  </si>
  <si>
    <t>Camden</t>
  </si>
  <si>
    <t>Bradley Co. Naacp Branch</t>
  </si>
  <si>
    <t>Bearden NAACP</t>
  </si>
  <si>
    <t>S. Mecklenburg High School Chapter</t>
  </si>
  <si>
    <t>Naacp Ee. Waddell High School</t>
  </si>
  <si>
    <t>Vance High School Chapter</t>
  </si>
  <si>
    <t>Ft. Lauderdale Tri-City College</t>
  </si>
  <si>
    <t>Hoke County Youth Council</t>
  </si>
  <si>
    <t>Gallatin-Sumner Co. Yc</t>
  </si>
  <si>
    <t>Delta State University</t>
  </si>
  <si>
    <t>Newton County Youth Council</t>
  </si>
  <si>
    <t>Tenn Tech Univ</t>
  </si>
  <si>
    <t>Morris Brown College</t>
  </si>
  <si>
    <t>Duke University Chapter</t>
  </si>
  <si>
    <t>Univ. Of S.C. @ Spartenburg</t>
  </si>
  <si>
    <t>West Bladen Yth Council</t>
  </si>
  <si>
    <t>University Of SC (Aiken)</t>
  </si>
  <si>
    <t>Wilson Co. Tn Youth</t>
  </si>
  <si>
    <t>Okaloosa Co Yth Council</t>
  </si>
  <si>
    <t>Gaston County (Youth)</t>
  </si>
  <si>
    <t>Forrest County</t>
  </si>
  <si>
    <t>N. Augusta/Belvedere Yc</t>
  </si>
  <si>
    <t>Miss Valley St. Univ. Naacp Chapter</t>
  </si>
  <si>
    <t>Harnette Co. Yth Council</t>
  </si>
  <si>
    <t>Bleckley County Youth Council</t>
  </si>
  <si>
    <t>Charlotte-Mecklenburg Youth</t>
  </si>
  <si>
    <t>Tifton Co. Yc</t>
  </si>
  <si>
    <t>La Grange</t>
  </si>
  <si>
    <t>High Point Yth Council</t>
  </si>
  <si>
    <t>Panola Youth Council</t>
  </si>
  <si>
    <t>Columbia Co. Yth</t>
  </si>
  <si>
    <t>Humboldt Youth Council</t>
  </si>
  <si>
    <t>Athens Clark Yc</t>
  </si>
  <si>
    <t>South Brevard-Melbourne Youth</t>
  </si>
  <si>
    <t>Dekalb Co. Jr Yc</t>
  </si>
  <si>
    <t>Stillman College</t>
  </si>
  <si>
    <t>Clayton County Youth</t>
  </si>
  <si>
    <t>Lee Co.-Ft Myers Yc</t>
  </si>
  <si>
    <t>Leesburg Yc</t>
  </si>
  <si>
    <t>Austin Peay State Univ.</t>
  </si>
  <si>
    <t>Lander College</t>
  </si>
  <si>
    <t>Oakwood Univ Ambassadors College</t>
  </si>
  <si>
    <t>Statesville Youth</t>
  </si>
  <si>
    <t>Wayne County Youth Council</t>
  </si>
  <si>
    <t>Bradley Youth Council</t>
  </si>
  <si>
    <t>Armstrong Atlantic St.Univ.</t>
  </si>
  <si>
    <t>Valdosta State Univ. Naacp</t>
  </si>
  <si>
    <t>Troy State Univ.</t>
  </si>
  <si>
    <t>Simpson Co. Youth Council</t>
  </si>
  <si>
    <t>Univ Of Nc (Greensboro)</t>
  </si>
  <si>
    <t>59D2</t>
  </si>
  <si>
    <t>N. Mecklenburg High Naacp</t>
  </si>
  <si>
    <t>Middle Tennessee State Univ.</t>
  </si>
  <si>
    <t>Moore County Youth Council</t>
  </si>
  <si>
    <t>Tuskegee University Chapter</t>
  </si>
  <si>
    <t>Charleston</t>
  </si>
  <si>
    <t>Blacksville</t>
  </si>
  <si>
    <t>Tallahassee Youth Council</t>
  </si>
  <si>
    <t>Rust College Naacp</t>
  </si>
  <si>
    <t>Sewanee University of the South</t>
  </si>
  <si>
    <t>Oak Ridge Youth Council</t>
  </si>
  <si>
    <t>59AG</t>
  </si>
  <si>
    <t>Christian Brothers University</t>
  </si>
  <si>
    <t>Clinton Junior College</t>
  </si>
  <si>
    <t>Ripley Lauderdale Co. Yth Council</t>
  </si>
  <si>
    <t>Furman Univ. College Chapter</t>
  </si>
  <si>
    <t>Clemson Univ. Chapter</t>
  </si>
  <si>
    <t>Vanderbilt Univ.</t>
  </si>
  <si>
    <t>Washington</t>
  </si>
  <si>
    <t>Wilson County Yc</t>
  </si>
  <si>
    <t>Univ. Of Nc Chapel Hill College Chapter</t>
  </si>
  <si>
    <t>Univ. Of Southern Mississippi</t>
  </si>
  <si>
    <t>Jasper County Youth Council</t>
  </si>
  <si>
    <t>Livingstone Naacp College Chapter</t>
  </si>
  <si>
    <t>Nassau Co. Youth Council</t>
  </si>
  <si>
    <t>Sheffield Youth Council</t>
  </si>
  <si>
    <t>Appalachian State Univ. Campus Chapter</t>
  </si>
  <si>
    <t>Mccomb Youth Council</t>
  </si>
  <si>
    <t>Fayette County Youth Council</t>
  </si>
  <si>
    <t>Dyer Co.Youth Council</t>
  </si>
  <si>
    <t>East Tennessee State Univ.</t>
  </si>
  <si>
    <t>West Volusia Yc</t>
  </si>
  <si>
    <t>Georgia Southern University</t>
  </si>
  <si>
    <t>Rocky Mount, Nc</t>
  </si>
  <si>
    <t>Southport</t>
  </si>
  <si>
    <t>Crisis Only-Non Members</t>
  </si>
  <si>
    <t>Libraries</t>
  </si>
  <si>
    <t>Anniston-Calhoun Cnty (Yth)</t>
  </si>
  <si>
    <t>Williamsburg County</t>
  </si>
  <si>
    <t>Greenwood-Ninety Six Youth Council</t>
  </si>
  <si>
    <t>Hertford County (Yth Council)</t>
  </si>
  <si>
    <t>Haywood County-Brownsville Youth Council</t>
  </si>
  <si>
    <t>Memphis Youth Council</t>
  </si>
  <si>
    <t>Shelby State Community College Chapter</t>
  </si>
  <si>
    <t>Fisk University Cc</t>
  </si>
  <si>
    <t>Tennessee State Univ. College Chapter(Nashville)</t>
  </si>
  <si>
    <t>Le Moyne-Owen College</t>
  </si>
  <si>
    <t>Univ. Of Tennessee @ Chattanooga</t>
  </si>
  <si>
    <t>Lane College</t>
  </si>
  <si>
    <t>Nashville YC</t>
  </si>
  <si>
    <t>Murfreesboro-Rutherford Co Yc</t>
  </si>
  <si>
    <t>Knoxville</t>
  </si>
  <si>
    <t>Columbia (Youth Council)</t>
  </si>
  <si>
    <t>Clarksville</t>
  </si>
  <si>
    <t>Chattanooga Youth Council</t>
  </si>
  <si>
    <t>University Of Memphis</t>
  </si>
  <si>
    <t>Columbia Youth Council</t>
  </si>
  <si>
    <t>Georgetown</t>
  </si>
  <si>
    <t>Winthrop Univ. Chapter</t>
  </si>
  <si>
    <t>Morris College</t>
  </si>
  <si>
    <t>S.Carolina St. Univ.Chapter</t>
  </si>
  <si>
    <t>Claflin Univ. NAACP</t>
  </si>
  <si>
    <t>Univ. Of So Carolina (Columbia)</t>
  </si>
  <si>
    <t>Francis Marion University</t>
  </si>
  <si>
    <t>Benedict College Chapter</t>
  </si>
  <si>
    <t>Fairfield Youth Council</t>
  </si>
  <si>
    <t>Walterboro Yth Council</t>
  </si>
  <si>
    <t>Hertford Youth</t>
  </si>
  <si>
    <t>Brookshaven (Yth Council)</t>
  </si>
  <si>
    <t>Tougaloo College Chapter</t>
  </si>
  <si>
    <t>Richmond County Youth</t>
  </si>
  <si>
    <t>Albany-Dougherty Youth Council</t>
  </si>
  <si>
    <t>Univ. Of Tennesse (Knoxville)</t>
  </si>
  <si>
    <t>Hartsville Youth Council</t>
  </si>
  <si>
    <t>Sumter Yth Council</t>
  </si>
  <si>
    <t>Saluda County Youth Council</t>
  </si>
  <si>
    <t>North Charleston Youth</t>
  </si>
  <si>
    <t>Myrtle Beach</t>
  </si>
  <si>
    <t>Marlboro Youth Council</t>
  </si>
  <si>
    <t>Lancaster Youth Council</t>
  </si>
  <si>
    <t>Williamsburg Youth Council</t>
  </si>
  <si>
    <t>Holly Hill Youth Council</t>
  </si>
  <si>
    <t>Burton-Dale</t>
  </si>
  <si>
    <t>Anderson County Youth Council</t>
  </si>
  <si>
    <t>Cheraw Youth Council</t>
  </si>
  <si>
    <t>Raleigh-Apex Youth</t>
  </si>
  <si>
    <t>Marion County Youth Council</t>
  </si>
  <si>
    <t>Duplin Co. Youth Council</t>
  </si>
  <si>
    <t>Univ.Of Nc (Charlotte)</t>
  </si>
  <si>
    <t>Elizabeth City College Univ.</t>
  </si>
  <si>
    <t>East Carolina College Chapter</t>
  </si>
  <si>
    <t>N. Carolina Central Univ.</t>
  </si>
  <si>
    <t>Winston-Salem State University</t>
  </si>
  <si>
    <t>St. Augustine College</t>
  </si>
  <si>
    <t>N Carolina State University</t>
  </si>
  <si>
    <t>Bennett Naacp College Chapter</t>
  </si>
  <si>
    <t>Johnson C Smith University</t>
  </si>
  <si>
    <t>Forsyth</t>
  </si>
  <si>
    <t>North Gibson County Youth Council</t>
  </si>
  <si>
    <t>Mercer University</t>
  </si>
  <si>
    <t>Caswell County Youth Council</t>
  </si>
  <si>
    <t>58D7</t>
  </si>
  <si>
    <t>Clarendon County Yc</t>
  </si>
  <si>
    <t>Greater Atlanta Young Adult</t>
  </si>
  <si>
    <t>Savannah State Univ.</t>
  </si>
  <si>
    <t>Macon Ga Yc</t>
  </si>
  <si>
    <t>Macon Jr. Yth Council</t>
  </si>
  <si>
    <t>Wendell-Wake County, Nc</t>
  </si>
  <si>
    <t>Clay Co. Naacp</t>
  </si>
  <si>
    <t>Camden-Kershaw Youth Council</t>
  </si>
  <si>
    <t>Univ Of Tennessee @ Martin</t>
  </si>
  <si>
    <t>Georgia Southwestern St. Univ.</t>
  </si>
  <si>
    <t>Cabarrus County Yc</t>
  </si>
  <si>
    <t>Manatee County Youth Council</t>
  </si>
  <si>
    <t>Fort Valley State University</t>
  </si>
  <si>
    <t>Alachua Yth Council</t>
  </si>
  <si>
    <t>St. Helena Island Youth Council</t>
  </si>
  <si>
    <t>Broward College</t>
  </si>
  <si>
    <t>Western Carolina University</t>
  </si>
  <si>
    <t>Jefferson Davis Co.</t>
  </si>
  <si>
    <t>Desoto Co. Youth Council</t>
  </si>
  <si>
    <t>Craven Co</t>
  </si>
  <si>
    <t>Mars Hill University</t>
  </si>
  <si>
    <t>Oktibbeha Co. Youth Council</t>
  </si>
  <si>
    <t>Gate City Youth Council</t>
  </si>
  <si>
    <t>Shaw University</t>
  </si>
  <si>
    <t>Hyde Co. Yth Council</t>
  </si>
  <si>
    <t>Greene County Youth Council</t>
  </si>
  <si>
    <t>Phillip O. Berry Academy Of Technology High School</t>
  </si>
  <si>
    <t>South Central Wake Co. Yth Council</t>
  </si>
  <si>
    <t>58AH</t>
  </si>
  <si>
    <t>Vance Co. Yth Council</t>
  </si>
  <si>
    <t>Northwest School Of Arts</t>
  </si>
  <si>
    <t>Monroe High Naacp Chapter</t>
  </si>
  <si>
    <t>Conway Youth</t>
  </si>
  <si>
    <t>Laurens County Youth Council</t>
  </si>
  <si>
    <t>New Hanover</t>
  </si>
  <si>
    <t>Cobb Co. Youth Council</t>
  </si>
  <si>
    <t>Martin Co. Youth Council</t>
  </si>
  <si>
    <t>S. Iredell</t>
  </si>
  <si>
    <t>N. Brevard Co. Yth Council</t>
  </si>
  <si>
    <t>Roxboro</t>
  </si>
  <si>
    <t>Duplin County Youth Council</t>
  </si>
  <si>
    <t>Roper (Washington Co.) Yc</t>
  </si>
  <si>
    <t>Plymouth</t>
  </si>
  <si>
    <t>Pasquotank Co.</t>
  </si>
  <si>
    <t>Union County Yth Council</t>
  </si>
  <si>
    <t>Scotland Youth Council</t>
  </si>
  <si>
    <t>Lenoir County (Kinston)</t>
  </si>
  <si>
    <t>Greensboro Youth Council</t>
  </si>
  <si>
    <t>Goldsboro-Wayne Youth Council</t>
  </si>
  <si>
    <t>Fayetteville Youth Council</t>
  </si>
  <si>
    <t>Durham</t>
  </si>
  <si>
    <t>Charlotte</t>
  </si>
  <si>
    <t>Independence Senior High Schl</t>
  </si>
  <si>
    <t>Garinger High School NAACP YC</t>
  </si>
  <si>
    <t>Charlotte-Mecklenburg Youth Council</t>
  </si>
  <si>
    <t>Memphis State Tech</t>
  </si>
  <si>
    <t>Catawba</t>
  </si>
  <si>
    <t>Asheville</t>
  </si>
  <si>
    <t>Winston Co. Yth Council</t>
  </si>
  <si>
    <t>Biloxi Youth Council</t>
  </si>
  <si>
    <t>Vicksburg-Warren Co. Yc</t>
  </si>
  <si>
    <t>Florence Youth Council</t>
  </si>
  <si>
    <t>Mississippi St. Univ. Naacp</t>
  </si>
  <si>
    <t>Univ. Of Mississippi</t>
  </si>
  <si>
    <t>Jackson State Univ. Chapter</t>
  </si>
  <si>
    <t>Jackson-Hinds Youth Council</t>
  </si>
  <si>
    <t>Durham Youth Council</t>
  </si>
  <si>
    <t>Noxubee Co. Yc</t>
  </si>
  <si>
    <t>Natchez</t>
  </si>
  <si>
    <t>Meridian</t>
  </si>
  <si>
    <t>Lawrence Co. Yc</t>
  </si>
  <si>
    <t>Gulfport Youth Council</t>
  </si>
  <si>
    <t>Coahoma Co. Youth Council</t>
  </si>
  <si>
    <t>Alcorn St. Univ</t>
  </si>
  <si>
    <t>Morehouse College Chapter</t>
  </si>
  <si>
    <t>N. Carolina A&amp;T State Univ.</t>
  </si>
  <si>
    <t>Paine College</t>
  </si>
  <si>
    <t>Albany State Univ. Chapter</t>
  </si>
  <si>
    <t>Univ. Of Georgia</t>
  </si>
  <si>
    <t>Georgia State Univ Chapter</t>
  </si>
  <si>
    <t>Spelman College Chapter</t>
  </si>
  <si>
    <t>Clark Atlanta Univ.</t>
  </si>
  <si>
    <t>Washington County Youth Council</t>
  </si>
  <si>
    <t>Warner Robins</t>
  </si>
  <si>
    <t>Bulloch Co. Yc</t>
  </si>
  <si>
    <t>Univ. Of North Carolina-Pembroke</t>
  </si>
  <si>
    <t>Metro-Montgomery Jr. Yth Council</t>
  </si>
  <si>
    <t>Deerfield Youth Council</t>
  </si>
  <si>
    <t>Osceola Co. Yc</t>
  </si>
  <si>
    <t>Kennesaw St. Coll</t>
  </si>
  <si>
    <t>Miles College Naacp</t>
  </si>
  <si>
    <t>Orangeburg Youth Council</t>
  </si>
  <si>
    <t>Gwinnett Co. Yc</t>
  </si>
  <si>
    <t>Irwin Co. Youth Council</t>
  </si>
  <si>
    <t>Hernando County Youth Council</t>
  </si>
  <si>
    <t>Bolivar Hardeman, Tn Branch</t>
  </si>
  <si>
    <t>Clinton Youth Council</t>
  </si>
  <si>
    <t>Effingham Youth Council</t>
  </si>
  <si>
    <t>Myers Park</t>
  </si>
  <si>
    <t>St. Petersburg Youth Council</t>
  </si>
  <si>
    <t>Barnswell</t>
  </si>
  <si>
    <t>Aiken Youth Council</t>
  </si>
  <si>
    <t>Saint George Youth</t>
  </si>
  <si>
    <t>Burke County Yc</t>
  </si>
  <si>
    <t>Florida Memorial College</t>
  </si>
  <si>
    <t>Greenville Youth Council</t>
  </si>
  <si>
    <t>Johnston Yc</t>
  </si>
  <si>
    <t>Houston Co. Youth Council</t>
  </si>
  <si>
    <t>Hickory Youth Council</t>
  </si>
  <si>
    <t>Haines Co. Youth (</t>
  </si>
  <si>
    <t>Florida Golf Coast University</t>
  </si>
  <si>
    <t>57BE</t>
  </si>
  <si>
    <t>Rockdale Co. Youth Council</t>
  </si>
  <si>
    <t>Hilton Head</t>
  </si>
  <si>
    <t>Bethune-Cookeman College</t>
  </si>
  <si>
    <t>Marion Co Youth Council</t>
  </si>
  <si>
    <t>Rock Hill</t>
  </si>
  <si>
    <t>Agnes Scott College</t>
  </si>
  <si>
    <t>Chapel Hill-Carrboro</t>
  </si>
  <si>
    <t>Lakeland</t>
  </si>
  <si>
    <t>University of Montevallo</t>
  </si>
  <si>
    <t>Auburn University Montgomery</t>
  </si>
  <si>
    <t>University of South Alabama</t>
  </si>
  <si>
    <t>Highland County Youth Council</t>
  </si>
  <si>
    <t>Univ. Of Alabama(Una)</t>
  </si>
  <si>
    <t>Collier Co. Youth Council</t>
  </si>
  <si>
    <t>University Of Alabama (Huntsville)</t>
  </si>
  <si>
    <t>Clayton State University</t>
  </si>
  <si>
    <t>Martin County Youth Council</t>
  </si>
  <si>
    <t>Columbus State University</t>
  </si>
  <si>
    <t>Mcintosh Co. Yth Council</t>
  </si>
  <si>
    <t>Montgomery Co Youth Council</t>
  </si>
  <si>
    <t>West Palm Beach Yc</t>
  </si>
  <si>
    <t>Univ. Of N. Florida College</t>
  </si>
  <si>
    <t>Broward High School Chapter</t>
  </si>
  <si>
    <t>Flagler County Yc</t>
  </si>
  <si>
    <t>Washington Co Youth Council</t>
  </si>
  <si>
    <t>Sarasota Yth Council</t>
  </si>
  <si>
    <t>Springhill College</t>
  </si>
  <si>
    <t>Florida Int'L Univ.</t>
  </si>
  <si>
    <t>Fairfield High Preparatory School</t>
  </si>
  <si>
    <t>Allen Univ. College</t>
  </si>
  <si>
    <t>Jackson County Youth</t>
  </si>
  <si>
    <t>Columbia College</t>
  </si>
  <si>
    <t>Indian River Co. (Gifford) Youth</t>
  </si>
  <si>
    <t>Western York Youth Council</t>
  </si>
  <si>
    <t>Augusta Youth Council</t>
  </si>
  <si>
    <t>Rome Youth Council</t>
  </si>
  <si>
    <t>Pelham Mitchell Co.</t>
  </si>
  <si>
    <t>Midway (Liberty Co.)</t>
  </si>
  <si>
    <t>Morgan County Youth Council</t>
  </si>
  <si>
    <t>Jackson-Madison Co. Youth Council</t>
  </si>
  <si>
    <t>West Chatham Youth Council</t>
  </si>
  <si>
    <t>Florida Atlantic Univ.</t>
  </si>
  <si>
    <t>DeKalb County Youth</t>
  </si>
  <si>
    <t>Hopewell High School Naacp</t>
  </si>
  <si>
    <t>Dawson</t>
  </si>
  <si>
    <t>Columbus Youth Council</t>
  </si>
  <si>
    <t>Univ. Of West Georgia Chapter</t>
  </si>
  <si>
    <t>Brunswick Youth Council</t>
  </si>
  <si>
    <t>Atlanta Youth Council</t>
  </si>
  <si>
    <t>Cleveland Co. Youth Council</t>
  </si>
  <si>
    <t>Charlotte Co. Yc</t>
  </si>
  <si>
    <t>Lake Wales Youth Council</t>
  </si>
  <si>
    <t>Kennesaw State Univ.</t>
  </si>
  <si>
    <t>Tampa Youth Council</t>
  </si>
  <si>
    <t>Central Brevard Youth Council</t>
  </si>
  <si>
    <t>Saint Lucie County Youth Council</t>
  </si>
  <si>
    <t>Winter Haven Youth Council</t>
  </si>
  <si>
    <t>St. Lucie County Youth Council</t>
  </si>
  <si>
    <t>Florida St. University</t>
  </si>
  <si>
    <t>Tri-City Youth Council</t>
  </si>
  <si>
    <t>Univ. Of Tampa Naacp</t>
  </si>
  <si>
    <t>Glades Area Youth Council</t>
  </si>
  <si>
    <t>Hillsborough Comm.College Naacp</t>
  </si>
  <si>
    <t>Univ. Of S. Florida Chapter</t>
  </si>
  <si>
    <t>Florida A &amp; M University</t>
  </si>
  <si>
    <t>Edwards Waters College</t>
  </si>
  <si>
    <t>University Of Florida Chapter</t>
  </si>
  <si>
    <t>Voluisa County Youth Council</t>
  </si>
  <si>
    <t>Pensacola Youth</t>
  </si>
  <si>
    <t>Candler Co. Yth Council</t>
  </si>
  <si>
    <t>Henry Co. Yth Council</t>
  </si>
  <si>
    <t>Panama City Youth Council</t>
  </si>
  <si>
    <t>Orange County Youth Council</t>
  </si>
  <si>
    <t>Miami-Dade Youth Council</t>
  </si>
  <si>
    <t>Jacksonville Youth Council</t>
  </si>
  <si>
    <t>Fort Lauderdale Youth Council</t>
  </si>
  <si>
    <t>Randolph Co. Youth Council</t>
  </si>
  <si>
    <t>Clearwater Youth Council</t>
  </si>
  <si>
    <t>Barton Co (Seminole). Youth Council</t>
  </si>
  <si>
    <t>Avon Park Youth Council</t>
  </si>
  <si>
    <t>Montgomery County</t>
  </si>
  <si>
    <t>Emory University Chapter</t>
  </si>
  <si>
    <t>Univ. Of Alabama (Birmingham)</t>
  </si>
  <si>
    <t>Univ. Of Alabama College Chapter</t>
  </si>
  <si>
    <t>Limestone Co. Yth Council</t>
  </si>
  <si>
    <t>Alabama State Univ.</t>
  </si>
  <si>
    <t>Talladega College</t>
  </si>
  <si>
    <t>Alabama A&amp;M University Chapter</t>
  </si>
  <si>
    <t>Tuscaloosa Youth Council</t>
  </si>
  <si>
    <t>Harding High School Naacp</t>
  </si>
  <si>
    <t>Randolph Co</t>
  </si>
  <si>
    <t>Montgomery North</t>
  </si>
  <si>
    <t>Metro Montgomery Youth Council</t>
  </si>
  <si>
    <t>Mobile YC</t>
  </si>
  <si>
    <t>Dothan Wiregrass Youth Council</t>
  </si>
  <si>
    <t>Huntsville/Madison County Youth Council</t>
  </si>
  <si>
    <t>Gasden (Etowah Co.)</t>
  </si>
  <si>
    <t>Brewton Naacp</t>
  </si>
  <si>
    <t>Birmingham(Ensley Pratt) Youth Council</t>
  </si>
  <si>
    <t>Bessemer Youth Council</t>
  </si>
  <si>
    <t>Auburn University</t>
  </si>
  <si>
    <t>Cookeville - Putnam</t>
  </si>
  <si>
    <t>Goose Creek Branch</t>
  </si>
  <si>
    <t>Lake County Branch</t>
  </si>
  <si>
    <t>Chester Branch</t>
  </si>
  <si>
    <t>Twin Cities Branch</t>
  </si>
  <si>
    <t>Calhoun-Liberty Co. Branch</t>
  </si>
  <si>
    <t>Talbot Co. Branch</t>
  </si>
  <si>
    <t>North Branch</t>
  </si>
  <si>
    <t>Chapel Hill/Carrboro</t>
  </si>
  <si>
    <t>Glades Area Branch</t>
  </si>
  <si>
    <t>Taylor Co (Lake Butler)</t>
  </si>
  <si>
    <t>Ridgeville Branch</t>
  </si>
  <si>
    <t>Taylor County Branch</t>
  </si>
  <si>
    <t>Levy County Branch</t>
  </si>
  <si>
    <t>Kershaw Branch</t>
  </si>
  <si>
    <t>Walton Co.</t>
  </si>
  <si>
    <t>Hancock Co.</t>
  </si>
  <si>
    <t>Lexington Branch</t>
  </si>
  <si>
    <t>Newport Branch</t>
  </si>
  <si>
    <t>Swansea Branch</t>
  </si>
  <si>
    <t>Homerville (Clinch Co.)</t>
  </si>
  <si>
    <t>Gwinnett County Branch</t>
  </si>
  <si>
    <t>Rockdale County Branch</t>
  </si>
  <si>
    <t>Lauderdale County Branch</t>
  </si>
  <si>
    <t>Heard Co. NAACP</t>
  </si>
  <si>
    <t>Elloree</t>
  </si>
  <si>
    <t>Lower Richland Branch</t>
  </si>
  <si>
    <t>Cherokee County Branch</t>
  </si>
  <si>
    <t>Roseboro Branch</t>
  </si>
  <si>
    <t>Lagrange Branch</t>
  </si>
  <si>
    <t>Bryan County Branch</t>
  </si>
  <si>
    <t>Meriwether County Branch</t>
  </si>
  <si>
    <t>Somerville-Fayette County Branch</t>
  </si>
  <si>
    <t>Charlton County Branch</t>
  </si>
  <si>
    <t>Twiggs Co. Branch</t>
  </si>
  <si>
    <t>Tattnall County Branch</t>
  </si>
  <si>
    <t>Clayton County Branch</t>
  </si>
  <si>
    <t>Dixie County-Cross City (Revoked 05/06)</t>
  </si>
  <si>
    <t>Irwin Co.</t>
  </si>
  <si>
    <t>Okaloosa County Branch</t>
  </si>
  <si>
    <t>Choctaw Co. Branch</t>
  </si>
  <si>
    <t>Pasco Co.</t>
  </si>
  <si>
    <t>South Fulton</t>
  </si>
  <si>
    <t>Chester Co Branch (Bad Address)</t>
  </si>
  <si>
    <t>Bristol Virginia</t>
  </si>
  <si>
    <t>Roane Co. Branch</t>
  </si>
  <si>
    <t>Dickson County Branch</t>
  </si>
  <si>
    <t>Chester Co. (Henderson) Branch</t>
  </si>
  <si>
    <t>Sumner County/Gallatin Branch</t>
  </si>
  <si>
    <t>Franklin County Branch (Bad Address)</t>
  </si>
  <si>
    <t>Warren County Branch</t>
  </si>
  <si>
    <t>Obion County Branch</t>
  </si>
  <si>
    <t>Tipton County (Covington)</t>
  </si>
  <si>
    <t>North Gibson Co. Branch</t>
  </si>
  <si>
    <t>South Pittsburg (Marion Co.) Branch</t>
  </si>
  <si>
    <t>Baldwin Co.</t>
  </si>
  <si>
    <t>West Metro</t>
  </si>
  <si>
    <t>Henry Co.</t>
  </si>
  <si>
    <t>Fayette County</t>
  </si>
  <si>
    <t>Shelbyville Branch</t>
  </si>
  <si>
    <t>Roberston Co. (Springfield) Branch</t>
  </si>
  <si>
    <t>Oak Ridge Branch</t>
  </si>
  <si>
    <t>Nashville Branch</t>
  </si>
  <si>
    <t>Murfreesboro Branch</t>
  </si>
  <si>
    <t>Memphis Branch</t>
  </si>
  <si>
    <t>Marshall Co (Lewisburg)</t>
  </si>
  <si>
    <t>Mcnairy Co. Branch</t>
  </si>
  <si>
    <t>Mc Minn Co. Branch</t>
  </si>
  <si>
    <t>Giles County Branch</t>
  </si>
  <si>
    <t>Lexington-Henderson Co.</t>
  </si>
  <si>
    <t>Knoxville Branch</t>
  </si>
  <si>
    <t>Kingsport Branch</t>
  </si>
  <si>
    <t>Johnson City-Washington County Branch</t>
  </si>
  <si>
    <t>Jackson-Madison County Branch</t>
  </si>
  <si>
    <t>Humboldt Branch</t>
  </si>
  <si>
    <t>Haywood Co.-Brownsville Branch</t>
  </si>
  <si>
    <t>Hamblen County Branch</t>
  </si>
  <si>
    <t>Greene County Branch</t>
  </si>
  <si>
    <t>Dyersburg (Dyer Co. ) Branch</t>
  </si>
  <si>
    <t>Crockett County Branch</t>
  </si>
  <si>
    <t>Columbia (Maury Co) Branch</t>
  </si>
  <si>
    <t>Collierville Branch</t>
  </si>
  <si>
    <t>Clarksville Branch</t>
  </si>
  <si>
    <t>Chattanooga/Hamilton Branch</t>
  </si>
  <si>
    <t>Bradley Co. Branch</t>
  </si>
  <si>
    <t>Bolivar-Hardeman County Branch</t>
  </si>
  <si>
    <t>Alcoa Blount Co. Branch</t>
  </si>
  <si>
    <t>Barnwell Branch</t>
  </si>
  <si>
    <t>Desoto County Branch</t>
  </si>
  <si>
    <t>Chowan County Branch</t>
  </si>
  <si>
    <t>E. Spartanburg Branch</t>
  </si>
  <si>
    <t>Marion Branch</t>
  </si>
  <si>
    <t>Hartsville Branch</t>
  </si>
  <si>
    <t>Myrtle Beach Branch</t>
  </si>
  <si>
    <t>Johnson County Branch</t>
  </si>
  <si>
    <t>Andrews Branch</t>
  </si>
  <si>
    <t>Loris Branch</t>
  </si>
  <si>
    <t>Sea Island Branch</t>
  </si>
  <si>
    <t>Edgefield County Branch</t>
  </si>
  <si>
    <t>Wagener Branch</t>
  </si>
  <si>
    <t>West Spartanburg Branch</t>
  </si>
  <si>
    <t>Western York County Branch</t>
  </si>
  <si>
    <t>Williamsburg Branch</t>
  </si>
  <si>
    <t>Upper Berkeley Co Branch</t>
  </si>
  <si>
    <t>Union County Branch</t>
  </si>
  <si>
    <t>Timmonsville Branch</t>
  </si>
  <si>
    <t>St. George Branch</t>
  </si>
  <si>
    <t>Sumter County Branch</t>
  </si>
  <si>
    <t>Summerville Branch</t>
  </si>
  <si>
    <t>Springfield-Norway Branch</t>
  </si>
  <si>
    <t>Spartanburg Branch</t>
  </si>
  <si>
    <t>Effingham Branch</t>
  </si>
  <si>
    <t>Saluda Co. Branch</t>
  </si>
  <si>
    <t>Rock Hill Branch</t>
  </si>
  <si>
    <t>Ridgeland Branch</t>
  </si>
  <si>
    <t>Prosperity Branch</t>
  </si>
  <si>
    <t>Pickens County Branch</t>
  </si>
  <si>
    <t>Pageland Branch</t>
  </si>
  <si>
    <t>Orangeburg Branch</t>
  </si>
  <si>
    <t>Oconee County Branch</t>
  </si>
  <si>
    <t>North Charleston Branch</t>
  </si>
  <si>
    <t>Newberry Branch</t>
  </si>
  <si>
    <t>Nesmith Branch</t>
  </si>
  <si>
    <t>Moncks Corner Branch</t>
  </si>
  <si>
    <t>Manning Branch</t>
  </si>
  <si>
    <t>Mc Cormick Co. Branch</t>
  </si>
  <si>
    <t>Lee County Branch</t>
  </si>
  <si>
    <t>Laurens County Branch</t>
  </si>
  <si>
    <t>Lancaster County Branch</t>
  </si>
  <si>
    <t>Lake City Branch (Bad Address)</t>
  </si>
  <si>
    <t>Holly Hill Branch</t>
  </si>
  <si>
    <t>Hilton Head Branch</t>
  </si>
  <si>
    <t>Hampton Co. Branch</t>
  </si>
  <si>
    <t>Greenwood (Ninety-Six) Branch</t>
  </si>
  <si>
    <t>Great Falls Branch</t>
  </si>
  <si>
    <t>Georgetown Branch</t>
  </si>
  <si>
    <t>St. Helena Island Branch</t>
  </si>
  <si>
    <t>Florence Branch</t>
  </si>
  <si>
    <t>Fairfield Co. Branch</t>
  </si>
  <si>
    <t>Eutawville Branch</t>
  </si>
  <si>
    <t>East Cooper Branch</t>
  </si>
  <si>
    <t>Dunbarton Branch</t>
  </si>
  <si>
    <t>Dillon Co. Branch</t>
  </si>
  <si>
    <t>Darlington Branch</t>
  </si>
  <si>
    <t>Cross Branch</t>
  </si>
  <si>
    <t>Conway Branch</t>
  </si>
  <si>
    <t>Columbia Branch</t>
  </si>
  <si>
    <t>Colleton County Branch</t>
  </si>
  <si>
    <t>Clarendon County Branch</t>
  </si>
  <si>
    <t>Cheraw Branch</t>
  </si>
  <si>
    <t>Charleston Branch</t>
  </si>
  <si>
    <t>Cayce West Columbia Branch</t>
  </si>
  <si>
    <t>Camden-Kershaw County Branch</t>
  </si>
  <si>
    <t>Thomas Day and Caswell Holt Branch</t>
  </si>
  <si>
    <t>54AH</t>
  </si>
  <si>
    <t>McDowell County</t>
  </si>
  <si>
    <t>Watauga County Branch</t>
  </si>
  <si>
    <t>Haywood County Authorized Committee</t>
  </si>
  <si>
    <t>Yancey-Mitchell County Branch</t>
  </si>
  <si>
    <t>Jackson County</t>
  </si>
  <si>
    <t>Transylvania/Brevard County Branch</t>
  </si>
  <si>
    <t>Calhoun County Branch</t>
  </si>
  <si>
    <t>Burton-Dale-Beaufort Branch</t>
  </si>
  <si>
    <t>Branchville Branch</t>
  </si>
  <si>
    <t>Bowman Branch</t>
  </si>
  <si>
    <t>Marlboro County Branch</t>
  </si>
  <si>
    <t>North Augusta-Belvedere</t>
  </si>
  <si>
    <t>Batesburg-Leesville Branch</t>
  </si>
  <si>
    <t>Bamberg Co (Denmark) Branch</t>
  </si>
  <si>
    <t>Anderson County Branch</t>
  </si>
  <si>
    <t>Allendale Branch</t>
  </si>
  <si>
    <t>Aiken Branch</t>
  </si>
  <si>
    <t>Abbeville County Branch</t>
  </si>
  <si>
    <t>Gulf Co (Port St Joe)</t>
  </si>
  <si>
    <t>Thomasville Branch</t>
  </si>
  <si>
    <t>Hyde Co. Branch</t>
  </si>
  <si>
    <t>Cape Fear</t>
  </si>
  <si>
    <t>Carteret County Branch</t>
  </si>
  <si>
    <t>Henderson County Branch</t>
  </si>
  <si>
    <t>South-Iredell Branch</t>
  </si>
  <si>
    <t>Davie County Branch</t>
  </si>
  <si>
    <t>Harnett County Branch</t>
  </si>
  <si>
    <t>Yaksin Co. (Yakdinville) Branch</t>
  </si>
  <si>
    <t>Winston-Salem Branch</t>
  </si>
  <si>
    <t>Wilson Branch</t>
  </si>
  <si>
    <t>West Bladen Branch</t>
  </si>
  <si>
    <t>Wendell Wake Co. Branch</t>
  </si>
  <si>
    <t>Warren Co. Branch</t>
  </si>
  <si>
    <t>Vance County Branch</t>
  </si>
  <si>
    <t>Pitt County Branch</t>
  </si>
  <si>
    <t>East Carolina Branch</t>
  </si>
  <si>
    <t>Toisnot Township Branch</t>
  </si>
  <si>
    <t>Surry Co. Branch</t>
  </si>
  <si>
    <t>South Central Wake Branch</t>
  </si>
  <si>
    <t>Salisbury (Rowan)</t>
  </si>
  <si>
    <t>Stokes Co.</t>
  </si>
  <si>
    <t>Statesville Branch</t>
  </si>
  <si>
    <t>Stanly County Branch</t>
  </si>
  <si>
    <t>Brunswick County Branch</t>
  </si>
  <si>
    <t>Sheffield Township Branch</t>
  </si>
  <si>
    <t>71st Township (Cumberland Co)</t>
  </si>
  <si>
    <t>Scotland County Branch</t>
  </si>
  <si>
    <t>Sanford (Lee Co.) Branch</t>
  </si>
  <si>
    <t>Sampson Co. (Clinton)</t>
  </si>
  <si>
    <t>Rutherford County Branch</t>
  </si>
  <si>
    <t>Roper Branch (Bad Address)</t>
  </si>
  <si>
    <t>Rocky Mount Branch</t>
  </si>
  <si>
    <t>Reidsville Branch</t>
  </si>
  <si>
    <t>Asheboro-Randolph County Branch</t>
  </si>
  <si>
    <t>Raleigh-Apex Branch</t>
  </si>
  <si>
    <t>Polk Co (Tyron)</t>
  </si>
  <si>
    <t>Plymouth Branch</t>
  </si>
  <si>
    <t>Person County Branch</t>
  </si>
  <si>
    <t>Perquimans County Branch</t>
  </si>
  <si>
    <t>Pender County Branch</t>
  </si>
  <si>
    <t>Pasquo-Tank County Branch</t>
  </si>
  <si>
    <t>Pamlico Co. (Bayboro) Branch</t>
  </si>
  <si>
    <t>Onslow County Branch</t>
  </si>
  <si>
    <t>Northern Orange Branch</t>
  </si>
  <si>
    <t>Wilkes County</t>
  </si>
  <si>
    <t>New Hanover County Branch</t>
  </si>
  <si>
    <t>Craven County Branch</t>
  </si>
  <si>
    <t>Nash County Branch</t>
  </si>
  <si>
    <t>Moore County Branch</t>
  </si>
  <si>
    <t>Monroe Branch</t>
  </si>
  <si>
    <t>Martin County Branch</t>
  </si>
  <si>
    <t>Mcdowell Co.</t>
  </si>
  <si>
    <t>Long Hill Linden (Cumberland)</t>
  </si>
  <si>
    <t>Lenoir County Branch</t>
  </si>
  <si>
    <t>Lincoln County Branch</t>
  </si>
  <si>
    <t>Caldwell County Branch</t>
  </si>
  <si>
    <t>Jones Co. Branch</t>
  </si>
  <si>
    <t>Johnston Co. Branch</t>
  </si>
  <si>
    <t>Hoke Co (Raeford)</t>
  </si>
  <si>
    <t>High Point Branch</t>
  </si>
  <si>
    <t>Hickory Branch</t>
  </si>
  <si>
    <t>Hertford Co. Branch</t>
  </si>
  <si>
    <t>Richmond County</t>
  </si>
  <si>
    <t>Halifax County Branch</t>
  </si>
  <si>
    <t>Greensboro Branch</t>
  </si>
  <si>
    <t>Granville County Branch</t>
  </si>
  <si>
    <t>Goldsboro Wayne Branch</t>
  </si>
  <si>
    <t>Gates County Branch</t>
  </si>
  <si>
    <t>Gastonia Branch</t>
  </si>
  <si>
    <t>Franklin County Branch</t>
  </si>
  <si>
    <t>Fayetteville Branch</t>
  </si>
  <si>
    <t>Edgecombe Co. (Tarboro) Branch</t>
  </si>
  <si>
    <t>Eden Branch</t>
  </si>
  <si>
    <t>Durham Branch</t>
  </si>
  <si>
    <t>Duplin County Branch</t>
  </si>
  <si>
    <t>Davidson County</t>
  </si>
  <si>
    <t>Currituck Branch</t>
  </si>
  <si>
    <t>Columbus Co. (Whiteville) Branch</t>
  </si>
  <si>
    <t>Cleveland County Branch</t>
  </si>
  <si>
    <t>Western Chatham County Branch</t>
  </si>
  <si>
    <t>Chatham Community Branch</t>
  </si>
  <si>
    <t>Charlotte-Mecklenburg Co. Branch</t>
  </si>
  <si>
    <t>Cedar Grove (Brunswick Co)</t>
  </si>
  <si>
    <t>Catawba County Branch</t>
  </si>
  <si>
    <t>Caswell Branch</t>
  </si>
  <si>
    <t>Camden County Branch</t>
  </si>
  <si>
    <t>Cabarrus County Branch</t>
  </si>
  <si>
    <t>Burlington County Branch</t>
  </si>
  <si>
    <t>Burke County Branch</t>
  </si>
  <si>
    <t>Burgaw (Holly) Branch</t>
  </si>
  <si>
    <t>Bertie Co. Branch</t>
  </si>
  <si>
    <t>Beaufort County Branch</t>
  </si>
  <si>
    <t>Asheville Branch</t>
  </si>
  <si>
    <t>Anson County Branch</t>
  </si>
  <si>
    <t>Alexander Co. Branch</t>
  </si>
  <si>
    <t>Gainesville Branch</t>
  </si>
  <si>
    <t>Tift Co. Branch</t>
  </si>
  <si>
    <t>Stone Co.</t>
  </si>
  <si>
    <t>Prentiss Co.</t>
  </si>
  <si>
    <t>Pearl River County Branch</t>
  </si>
  <si>
    <t>W. Chicksaw Co.</t>
  </si>
  <si>
    <t>Tate Co. Leadership Assoc.</t>
  </si>
  <si>
    <t>Yazoo County Branch</t>
  </si>
  <si>
    <t>Yalobusha Co. Branch</t>
  </si>
  <si>
    <t>Winston County</t>
  </si>
  <si>
    <t>Wilkinson County Branch</t>
  </si>
  <si>
    <t>Wayne Co. (Waynesboro) Branch</t>
  </si>
  <si>
    <t>Washington Co (Greenville)</t>
  </si>
  <si>
    <t>Tylertown Branch</t>
  </si>
  <si>
    <t>Vicksburg Branch</t>
  </si>
  <si>
    <t>Utica Branch</t>
  </si>
  <si>
    <t>Union County Ms Branch</t>
  </si>
  <si>
    <t>Tunica County Branch</t>
  </si>
  <si>
    <t>Tishomingo Branch</t>
  </si>
  <si>
    <t>Tallahatchie Co. Naacp</t>
  </si>
  <si>
    <t>Sunflower Co. Branch</t>
  </si>
  <si>
    <t>Simpson Co. Branch</t>
  </si>
  <si>
    <t>Smith County Branch</t>
  </si>
  <si>
    <t>Scott County Branch</t>
  </si>
  <si>
    <t>Upson County Branch</t>
  </si>
  <si>
    <t>Quitman Co. Branch</t>
  </si>
  <si>
    <t>Prentiss/Jefferson Davis Co. Branch</t>
  </si>
  <si>
    <t>Panola County Branch</t>
  </si>
  <si>
    <t>Oxford Lafayette Branch</t>
  </si>
  <si>
    <t>Oktibbeha County Branch</t>
  </si>
  <si>
    <t>Noxubee Branch</t>
  </si>
  <si>
    <t>Perry Co. (New Augusta)</t>
  </si>
  <si>
    <t>Newton County Branch</t>
  </si>
  <si>
    <t>Neshoba County Branch</t>
  </si>
  <si>
    <t>Natchez (Adams Co.) Branch</t>
  </si>
  <si>
    <t>Mound Bayou-Boilver County Branch</t>
  </si>
  <si>
    <t>Moss Point Jackson County Branch</t>
  </si>
  <si>
    <t>Meridian Lauderdale County Branch</t>
  </si>
  <si>
    <t>Marshall County Branch</t>
  </si>
  <si>
    <t>Marion County Branch (Bad Address)</t>
  </si>
  <si>
    <t>Madison-Ridgeland-Tougaloo Branch</t>
  </si>
  <si>
    <t>Mccomb Branch</t>
  </si>
  <si>
    <t>Leflore County Branch</t>
  </si>
  <si>
    <t>Lawrence County Branch</t>
  </si>
  <si>
    <t>Laurel/Jones County Branch</t>
  </si>
  <si>
    <t>Lamar County Branch</t>
  </si>
  <si>
    <t>Beacon Hill</t>
  </si>
  <si>
    <t>52AB</t>
  </si>
  <si>
    <t>Forsyth Monroe County</t>
  </si>
  <si>
    <t>Kemper Branch</t>
  </si>
  <si>
    <t>Jefferson Co. (Fayette)</t>
  </si>
  <si>
    <t>Jasper County Branch</t>
  </si>
  <si>
    <t>Jackson City Branch</t>
  </si>
  <si>
    <t>Humphreys Co. (Belzoni) Branch</t>
  </si>
  <si>
    <t>Holmes Co. (Tchula) Branch</t>
  </si>
  <si>
    <t>Hazlehurst Branch</t>
  </si>
  <si>
    <t>Forrest County Branch</t>
  </si>
  <si>
    <t>Hancock Co. Branch</t>
  </si>
  <si>
    <t>Gulfport Branch</t>
  </si>
  <si>
    <t>Grenada Branch</t>
  </si>
  <si>
    <t>George Co. Branch</t>
  </si>
  <si>
    <t>Crystal Springs (Medgar Evers)</t>
  </si>
  <si>
    <t>Covington County Branch</t>
  </si>
  <si>
    <t>Columbus (Lowndes) Branch</t>
  </si>
  <si>
    <t>Coahoma Co. (Clarksdale) Branch</t>
  </si>
  <si>
    <t>Clinton Branch</t>
  </si>
  <si>
    <t>Bolivar Co. Branch</t>
  </si>
  <si>
    <t>Clay Co. Branch</t>
  </si>
  <si>
    <t>Clarke Co. Branch</t>
  </si>
  <si>
    <t>Caliborne County Branch</t>
  </si>
  <si>
    <t>Canton Branch</t>
  </si>
  <si>
    <t>Brookhaven/Lincoln Branch</t>
  </si>
  <si>
    <t>Bolton-Edwards</t>
  </si>
  <si>
    <t>Biloxi Branch</t>
  </si>
  <si>
    <t>Benton Co. Branch</t>
  </si>
  <si>
    <t>Attala Co. Branch</t>
  </si>
  <si>
    <t>Amite County Branch</t>
  </si>
  <si>
    <t>Alcorn County Branch</t>
  </si>
  <si>
    <t>Aberdeen-Monroe County Branch</t>
  </si>
  <si>
    <t>Webster Co. (Preston)</t>
  </si>
  <si>
    <t>Barrow County Branch</t>
  </si>
  <si>
    <t>Telfair Co. (Mc Rae)</t>
  </si>
  <si>
    <t>Dooly County Branch</t>
  </si>
  <si>
    <t>Mitchell Branch</t>
  </si>
  <si>
    <t>Wilkes County Branch</t>
  </si>
  <si>
    <t>Southeast Regional</t>
  </si>
  <si>
    <t>Bulloch County Branch</t>
  </si>
  <si>
    <t>Polk County Branch</t>
  </si>
  <si>
    <t>Wilcox (Rochelle)</t>
  </si>
  <si>
    <t>Wilkinson Co.</t>
  </si>
  <si>
    <t>Dalton-Whitfield Branch</t>
  </si>
  <si>
    <t>Wheeler County Branch</t>
  </si>
  <si>
    <t>Waycross Branch</t>
  </si>
  <si>
    <t>Washington County Branch</t>
  </si>
  <si>
    <t>Walker Co. Branch</t>
  </si>
  <si>
    <t>Valdosta-Lowndes Co. Branch</t>
  </si>
  <si>
    <t>Troupe Co. Branch</t>
  </si>
  <si>
    <t>Toombs Co. Branch</t>
  </si>
  <si>
    <t>Sylvester-Worth Co. Branch</t>
  </si>
  <si>
    <t>Screven County Branch</t>
  </si>
  <si>
    <t>Savannah Branch</t>
  </si>
  <si>
    <t>Rome Branch</t>
  </si>
  <si>
    <t>Putnam County (Eatonton) Branch</t>
  </si>
  <si>
    <t>Pike Co. Branch</t>
  </si>
  <si>
    <t>Pierce Co</t>
  </si>
  <si>
    <t>Fort Valley-Peach Co.</t>
  </si>
  <si>
    <t>Oglethorpe County Branch</t>
  </si>
  <si>
    <t>Newton Co. (Covington) Branch</t>
  </si>
  <si>
    <t>Morgan County Branch</t>
  </si>
  <si>
    <t>McDuffie Branch</t>
  </si>
  <si>
    <t>Cobb County Branch</t>
  </si>
  <si>
    <t>Macon Co. Branch</t>
  </si>
  <si>
    <t>Macon (Bibb Co) Branch</t>
  </si>
  <si>
    <t>Lincoln Co Branch</t>
  </si>
  <si>
    <t>Liberty County Branch</t>
  </si>
  <si>
    <t>Lamar Branch</t>
  </si>
  <si>
    <t>Jefferson Co. Branch</t>
  </si>
  <si>
    <t>Jesup - Wayne County</t>
  </si>
  <si>
    <t>Jackson Co. (Commerce) Branch</t>
  </si>
  <si>
    <t>Jackson-Butts Co. Branch</t>
  </si>
  <si>
    <t>Hartwell (Hart) Branch</t>
  </si>
  <si>
    <t>Griffin Branch</t>
  </si>
  <si>
    <t>Grady Co. Branch</t>
  </si>
  <si>
    <t>Beaufort Co.</t>
  </si>
  <si>
    <t>Unified Robeson Co.</t>
  </si>
  <si>
    <t>South Dade Branch</t>
  </si>
  <si>
    <t>Wakulla County</t>
  </si>
  <si>
    <t>Coleman Corr. Usp Ii Ffc</t>
  </si>
  <si>
    <t>Fci Marianna Men's Naacp</t>
  </si>
  <si>
    <t>Wilson County</t>
  </si>
  <si>
    <t>Seminole County</t>
  </si>
  <si>
    <t>Emanuel Co. Branch</t>
  </si>
  <si>
    <t>Elberton Branch</t>
  </si>
  <si>
    <t>Effingham County Branch</t>
  </si>
  <si>
    <t>Dublin Laurens Branch</t>
  </si>
  <si>
    <t>Albany-Dougherty County Branch</t>
  </si>
  <si>
    <t>Dodge County Branch</t>
  </si>
  <si>
    <t>Dekalb County Branch</t>
  </si>
  <si>
    <t>Terrell County Branch</t>
  </si>
  <si>
    <t>Cuthbert Branch</t>
  </si>
  <si>
    <t>Coweta County Branch</t>
  </si>
  <si>
    <t>Crisp County Branch</t>
  </si>
  <si>
    <t>Columbus Branch</t>
  </si>
  <si>
    <t>Colquitt County Branch</t>
  </si>
  <si>
    <t>Cook Co. (Adel) Branch</t>
  </si>
  <si>
    <t>Coffee County Branch</t>
  </si>
  <si>
    <t>Cochran/Bleckley Branch</t>
  </si>
  <si>
    <t>Evans County Branch</t>
  </si>
  <si>
    <t>Candler Co. Branch</t>
  </si>
  <si>
    <t>Camden Co.</t>
  </si>
  <si>
    <t>Burke Co. Branch</t>
  </si>
  <si>
    <t>Brooks Co</t>
  </si>
  <si>
    <t>Ben Hill (Fitzgerald)</t>
  </si>
  <si>
    <t>Bartow Co.</t>
  </si>
  <si>
    <t>Baldwin Co. (Milledgeville)</t>
  </si>
  <si>
    <t>Decatur Co. Branch</t>
  </si>
  <si>
    <t>Augusta Richmond County Branch</t>
  </si>
  <si>
    <t>Atlanta Branch</t>
  </si>
  <si>
    <t>Appling Co. (Baxley) Branch</t>
  </si>
  <si>
    <t>Americus Sumter County Branch</t>
  </si>
  <si>
    <t>Lee Branch</t>
  </si>
  <si>
    <t>Pulaski Co. Branch</t>
  </si>
  <si>
    <t>Long Co.</t>
  </si>
  <si>
    <t>Stewart Co. Branch</t>
  </si>
  <si>
    <t>Bartow Branch</t>
  </si>
  <si>
    <t>South East Volusia County</t>
  </si>
  <si>
    <t>Indian River County Branch</t>
  </si>
  <si>
    <t>Haines City Polk County Branch</t>
  </si>
  <si>
    <t>Quincy (Gadsden Co) Branch</t>
  </si>
  <si>
    <t>Clay County/Green Cove Springs Branch</t>
  </si>
  <si>
    <t>Flagler Co. Branch</t>
  </si>
  <si>
    <t>West Volusia Branch</t>
  </si>
  <si>
    <t>Central Brevard County Branch</t>
  </si>
  <si>
    <t>Winter Haven Branch</t>
  </si>
  <si>
    <t>West Palm Beach Branch</t>
  </si>
  <si>
    <t>W. Hollywood</t>
  </si>
  <si>
    <t>Volusia County Branch</t>
  </si>
  <si>
    <t>Tri-City Branch</t>
  </si>
  <si>
    <t>Hillsborough Branch</t>
  </si>
  <si>
    <t>Tallahassee Branch</t>
  </si>
  <si>
    <t>Suwanee Co. (Live Oak) Branch</t>
  </si>
  <si>
    <t>Sumter</t>
  </si>
  <si>
    <t>Seminole County Branch</t>
  </si>
  <si>
    <t>Sarasota County Branch</t>
  </si>
  <si>
    <t>S. Palm Beach Co. Branch</t>
  </si>
  <si>
    <t>St. Petersburg Branch</t>
  </si>
  <si>
    <t>Saint Lucie County Branch</t>
  </si>
  <si>
    <t>St. Augustine/St Johns Co.</t>
  </si>
  <si>
    <t>Putnam Co. Naacp</t>
  </si>
  <si>
    <t>Plant City Branch</t>
  </si>
  <si>
    <t>Pensacola Branch</t>
  </si>
  <si>
    <t>North Brevard County Branch</t>
  </si>
  <si>
    <t>Available Unit # (N Broward Merged W/ #5099</t>
  </si>
  <si>
    <t>Osceola Branch</t>
  </si>
  <si>
    <t>Opa-Locka Branch</t>
  </si>
  <si>
    <t>Nassau County Branch</t>
  </si>
  <si>
    <t>Collier County Branch</t>
  </si>
  <si>
    <t>Miami-Dade Branch</t>
  </si>
  <si>
    <t>South Brevard Branch</t>
  </si>
  <si>
    <t>Marion Co. (Ocala) Branch</t>
  </si>
  <si>
    <t>Manatee Co. (Bradenton) Branch</t>
  </si>
  <si>
    <t>Madison County Branch</t>
  </si>
  <si>
    <t>Coleman Fed. Corr. Camp Naacp</t>
  </si>
  <si>
    <t>Lake Wales Branch</t>
  </si>
  <si>
    <t>Lakeland Branch</t>
  </si>
  <si>
    <t>Key West Branch</t>
  </si>
  <si>
    <t>Jackson County Branch</t>
  </si>
  <si>
    <t>Pickens County</t>
  </si>
  <si>
    <t>Shelby County Branch</t>
  </si>
  <si>
    <t>Leeds</t>
  </si>
  <si>
    <t>Fort Lauderdale Branch</t>
  </si>
  <si>
    <t>Desoto Co (Arcadia) Branch</t>
  </si>
  <si>
    <t>Columbia County Branch</t>
  </si>
  <si>
    <t>Clearwater Upper Pinellas County Branch</t>
  </si>
  <si>
    <t>Santa Rosa Co. (Milton) Branch</t>
  </si>
  <si>
    <t>Charlotte County Branch</t>
  </si>
  <si>
    <t>Hernando County Branch</t>
  </si>
  <si>
    <t>Bradford Co. (Starke) Branch</t>
  </si>
  <si>
    <t>Bay County Branch</t>
  </si>
  <si>
    <t>Highlands County Branch</t>
  </si>
  <si>
    <t>Alachua County Branch</t>
  </si>
  <si>
    <t>Martin Co (Stuart) Branch</t>
  </si>
  <si>
    <t>Brighton Naacp Branch</t>
  </si>
  <si>
    <t>Northwest Jefferson Branch</t>
  </si>
  <si>
    <t>Barbour Co. Branch</t>
  </si>
  <si>
    <t>Lower Tallapoosa County Branch</t>
  </si>
  <si>
    <t>Wilcox Co</t>
  </si>
  <si>
    <t>Walker Co. (Jasper) Branch</t>
  </si>
  <si>
    <t>Upper Chambers Co. (Lafayette)</t>
  </si>
  <si>
    <t>Bullock Co. Branch</t>
  </si>
  <si>
    <t>Tuskegee - Macon Co. Branch</t>
  </si>
  <si>
    <t>Tuscaloosa County Branch</t>
  </si>
  <si>
    <t>Talladega Branch</t>
  </si>
  <si>
    <t>South Covington Co. Branch</t>
  </si>
  <si>
    <t>Selma-Dallas Co. Branch</t>
  </si>
  <si>
    <t>Randolph Co. Branch</t>
  </si>
  <si>
    <t>Prichard Branch</t>
  </si>
  <si>
    <t>Pike County Branch</t>
  </si>
  <si>
    <t>Phenix City Branch</t>
  </si>
  <si>
    <t>Opp Branch</t>
  </si>
  <si>
    <t>North Washington County Branch</t>
  </si>
  <si>
    <t>Metro-Montgomery Branch</t>
  </si>
  <si>
    <t>Mobile Branch</t>
  </si>
  <si>
    <t>Millbrook Branch</t>
  </si>
  <si>
    <t>Marion &amp; Lamar County Branch</t>
  </si>
  <si>
    <t>Limestone Co. Branch</t>
  </si>
  <si>
    <t>Lawrence Co.</t>
  </si>
  <si>
    <t>Indian Springs-Ward Branch</t>
  </si>
  <si>
    <t>Huntsville/Madison County Branch</t>
  </si>
  <si>
    <t>Clark Co.(Grove Hill)</t>
  </si>
  <si>
    <t>Geneva County Branch</t>
  </si>
  <si>
    <t>Fayette</t>
  </si>
  <si>
    <t>Etowah County (Gadsden) Branch</t>
  </si>
  <si>
    <t>Elmore County Branch</t>
  </si>
  <si>
    <t>Dothan-Wiregrass Branch</t>
  </si>
  <si>
    <t>Dale Co. Branch</t>
  </si>
  <si>
    <t>Crenshaw Co.</t>
  </si>
  <si>
    <t>Conecuh County Branch</t>
  </si>
  <si>
    <t>Coffee Co. Branch</t>
  </si>
  <si>
    <t>Clayton Branch</t>
  </si>
  <si>
    <t>Choctaw County Branch</t>
  </si>
  <si>
    <t>Chambers County-Valley Branch</t>
  </si>
  <si>
    <t>Brewton Branch</t>
  </si>
  <si>
    <t>Clanton (Chilton) County</t>
  </si>
  <si>
    <t>Metro Birmingham Branch</t>
  </si>
  <si>
    <t>Bibb Co. (Brent) Branch</t>
  </si>
  <si>
    <t>Anniston/Calhoun County Branch</t>
  </si>
  <si>
    <t>Aliceville-Carrollton</t>
  </si>
  <si>
    <t>Hutchinson</t>
  </si>
  <si>
    <t>Springfield Yth Naacp Yth Council</t>
  </si>
  <si>
    <t>Harris-Stowe State University</t>
  </si>
  <si>
    <t>Saint Louis University</t>
  </si>
  <si>
    <t>Mcc-Penn Valley College</t>
  </si>
  <si>
    <t>St. Charles Yth Council</t>
  </si>
  <si>
    <t>St. Louis Co. Yth Council</t>
  </si>
  <si>
    <t>Missouri State Univ. @Springfield</t>
  </si>
  <si>
    <t>University of Minnesota@Duluth</t>
  </si>
  <si>
    <t>Kansas City Kansas Comm. College</t>
  </si>
  <si>
    <t>48AE</t>
  </si>
  <si>
    <t>Wichita State Univ.</t>
  </si>
  <si>
    <t>St. Paul Yth Council</t>
  </si>
  <si>
    <t>St. Cloud State Univ.</t>
  </si>
  <si>
    <t>Washburn University Naacp</t>
  </si>
  <si>
    <t>West Des Moines</t>
  </si>
  <si>
    <t>47AK</t>
  </si>
  <si>
    <t>St. Ambrose Univ</t>
  </si>
  <si>
    <t>University of Iowa</t>
  </si>
  <si>
    <t>Iowa State Univ.</t>
  </si>
  <si>
    <t>University Of Nebraska (Lincoln)</t>
  </si>
  <si>
    <t>Grinnell College</t>
  </si>
  <si>
    <t>Colorado College Chapter</t>
  </si>
  <si>
    <t>Cheyenne Youth Council</t>
  </si>
  <si>
    <t>Drake Univ. Naacp</t>
  </si>
  <si>
    <t>Lincoln Youth Council</t>
  </si>
  <si>
    <t>Davenport Yth Council</t>
  </si>
  <si>
    <t>St Cloud Youth Council</t>
  </si>
  <si>
    <t>Pulaski Co. Youth Council</t>
  </si>
  <si>
    <t>Univ. Of Central Missouri</t>
  </si>
  <si>
    <t>University Of Northern Colorado</t>
  </si>
  <si>
    <t>University Of Kansas</t>
  </si>
  <si>
    <t>Univ Of Southern Colorado</t>
  </si>
  <si>
    <t>Aurora Youth Council</t>
  </si>
  <si>
    <t>Kansas City Youth Council</t>
  </si>
  <si>
    <t>Lawrence Yth Council</t>
  </si>
  <si>
    <t>Cedar Rapids Youth Council</t>
  </si>
  <si>
    <t>Creighton University</t>
  </si>
  <si>
    <t>Rochester Youth Council</t>
  </si>
  <si>
    <t>Montbello High School</t>
  </si>
  <si>
    <t>Minnesota State Univ. ( Mankato)</t>
  </si>
  <si>
    <t>Lincoln University</t>
  </si>
  <si>
    <t>Omaha Youth Council</t>
  </si>
  <si>
    <t>Univ Of Missouri - Columbia</t>
  </si>
  <si>
    <t>St. Louis Youth Council</t>
  </si>
  <si>
    <t>Sedelia Pettis Co. Yth</t>
  </si>
  <si>
    <t>Minneapolis Youth Council</t>
  </si>
  <si>
    <t>Missouri Western State Univ. College</t>
  </si>
  <si>
    <t>Wichita Youth Council</t>
  </si>
  <si>
    <t>Topeka Yth Council</t>
  </si>
  <si>
    <t>Northeast Johnson County Youth Council</t>
  </si>
  <si>
    <t>Junction City Youth Council</t>
  </si>
  <si>
    <t>Leavenworth Youth Council</t>
  </si>
  <si>
    <t>Bonner Springs</t>
  </si>
  <si>
    <t>Des Moines Youth Council</t>
  </si>
  <si>
    <t>Denver Youth Council</t>
  </si>
  <si>
    <t>Colorado Springs Youth Council</t>
  </si>
  <si>
    <t>Pueblo Yos</t>
  </si>
  <si>
    <t>S.Central Correctional Center Sccc</t>
  </si>
  <si>
    <t>Southeast Correctional Naacp</t>
  </si>
  <si>
    <t>Anamosa State Penitentiary</t>
  </si>
  <si>
    <t>Ames, IA NAACP Branch</t>
  </si>
  <si>
    <t>Miami County</t>
  </si>
  <si>
    <t>Casper Branch</t>
  </si>
  <si>
    <t>Cheyenne (Wyoming) Branch</t>
  </si>
  <si>
    <t>Aurora Branch</t>
  </si>
  <si>
    <t>Rapid City</t>
  </si>
  <si>
    <t>Sioux Falls</t>
  </si>
  <si>
    <t>Butler County Branch</t>
  </si>
  <si>
    <t>NAACP Boulder County Branch</t>
  </si>
  <si>
    <t>Rolla Area-Phelps County Branch</t>
  </si>
  <si>
    <t>Omaha Branch</t>
  </si>
  <si>
    <t>Lincoln Branch</t>
  </si>
  <si>
    <t>St. Charles Branch</t>
  </si>
  <si>
    <t>St. Joseph Branch</t>
  </si>
  <si>
    <t>Fulton Branch</t>
  </si>
  <si>
    <t>Springfield Branch</t>
  </si>
  <si>
    <t>Hayti (Gobler) Branch</t>
  </si>
  <si>
    <t>Troy Branch</t>
  </si>
  <si>
    <t>Sikeston Branch</t>
  </si>
  <si>
    <t>St. Louis County Branch</t>
  </si>
  <si>
    <t>St Louis Branch</t>
  </si>
  <si>
    <t>Portageville Branch</t>
  </si>
  <si>
    <t>Sedalia/Pettis County Branch</t>
  </si>
  <si>
    <t>Missouri State Pen</t>
  </si>
  <si>
    <t>Moberly Correctional Center</t>
  </si>
  <si>
    <t>Mexico (Mexico-Audraian) Branch</t>
  </si>
  <si>
    <t>Marsaline Branch</t>
  </si>
  <si>
    <t>Malden-Parma</t>
  </si>
  <si>
    <t>Kansas City-Missouri Branch</t>
  </si>
  <si>
    <t>Joplin Branch</t>
  </si>
  <si>
    <t>Jefferson City Branch</t>
  </si>
  <si>
    <t>Hannibal Branch</t>
  </si>
  <si>
    <t>Chillicothe</t>
  </si>
  <si>
    <t>Cape Girardeau Branch</t>
  </si>
  <si>
    <t>Minnesota Southwest Suburban</t>
  </si>
  <si>
    <t>St. Cloud Branch</t>
  </si>
  <si>
    <t>St. Paul Branch</t>
  </si>
  <si>
    <t>Rochester Branch</t>
  </si>
  <si>
    <t>Minneapolis Branch</t>
  </si>
  <si>
    <t>Duluth Branch</t>
  </si>
  <si>
    <t>Manhattan Branch</t>
  </si>
  <si>
    <t>Lawrence Branch</t>
  </si>
  <si>
    <t>Arkansas City</t>
  </si>
  <si>
    <t>Wichita, Kansas Branch</t>
  </si>
  <si>
    <t>Topeka Branch</t>
  </si>
  <si>
    <t>Salina Branch</t>
  </si>
  <si>
    <t>Parsons Branch</t>
  </si>
  <si>
    <t>Olathe Branch</t>
  </si>
  <si>
    <t>Leavenworth Branch</t>
  </si>
  <si>
    <t>Junction City Branch</t>
  </si>
  <si>
    <t>Kansas City Branch</t>
  </si>
  <si>
    <t>Hutchinson (Reno Co.)</t>
  </si>
  <si>
    <t>Fort Scott</t>
  </si>
  <si>
    <t>Coffeyville Branch</t>
  </si>
  <si>
    <t>Bonner Springs Branch</t>
  </si>
  <si>
    <t>Barton County Branch</t>
  </si>
  <si>
    <t>Atchinson</t>
  </si>
  <si>
    <t>Dubuque Branch</t>
  </si>
  <si>
    <t>Sioux City Branch</t>
  </si>
  <si>
    <t>Burlington Branch</t>
  </si>
  <si>
    <t>Metrocom Branch</t>
  </si>
  <si>
    <t>Iowa State Penitentiary</t>
  </si>
  <si>
    <t>Iowa City</t>
  </si>
  <si>
    <t>Fort Madison Branch</t>
  </si>
  <si>
    <t>Des Moines Branch</t>
  </si>
  <si>
    <t>Cedar Rapids Branch</t>
  </si>
  <si>
    <t>Black Hawk Co. (Waterloo)</t>
  </si>
  <si>
    <t>North East Correctional Center</t>
  </si>
  <si>
    <t>Potosi Corr. Naacp</t>
  </si>
  <si>
    <t>Denver NAACP</t>
  </si>
  <si>
    <t>Pueblo Colorado Branch</t>
  </si>
  <si>
    <t>Crowley/Sumner Branch</t>
  </si>
  <si>
    <t>Denver-Metro Council</t>
  </si>
  <si>
    <t>Colorado Springs Branch</t>
  </si>
  <si>
    <t>Murray State Univ</t>
  </si>
  <si>
    <t>University of Wisconsin @ Milwaukee</t>
  </si>
  <si>
    <t>Littlejohn Jr. Youth Council</t>
  </si>
  <si>
    <t>Carthage College Naacp</t>
  </si>
  <si>
    <t>Southern Oakland Co. Youth Council</t>
  </si>
  <si>
    <t>Chicago Westside Yc</t>
  </si>
  <si>
    <t>N. Park Univ. College Chapter</t>
  </si>
  <si>
    <t>Rockford Youth Council</t>
  </si>
  <si>
    <t>Western Wayne County Youth Council</t>
  </si>
  <si>
    <t>Wilberforce University</t>
  </si>
  <si>
    <t>Richland Community College</t>
  </si>
  <si>
    <t>Terre Haute Yc</t>
  </si>
  <si>
    <t>Denison University College</t>
  </si>
  <si>
    <t>Parkland College, Il</t>
  </si>
  <si>
    <t>Charleston, Wv</t>
  </si>
  <si>
    <t>Jackson County Youth Council</t>
  </si>
  <si>
    <t>University Of Toledo</t>
  </si>
  <si>
    <t>Cass Technical High School</t>
  </si>
  <si>
    <t>Move Foward Thurgood Marshall</t>
  </si>
  <si>
    <t>Youngstown State University</t>
  </si>
  <si>
    <t>Case Western Reserve Univ. College Chapter</t>
  </si>
  <si>
    <t>Grand Valley State University</t>
  </si>
  <si>
    <t>West Virginia University</t>
  </si>
  <si>
    <t>Olivet College Chapter</t>
  </si>
  <si>
    <t>Cleveland Jr. Yth Council</t>
  </si>
  <si>
    <t>Miami Univ. Of Ohio</t>
  </si>
  <si>
    <t>Univ. Of Cinncinati College Chapter</t>
  </si>
  <si>
    <t>Sandusky Youth Council</t>
  </si>
  <si>
    <t>Shepherd College West Va</t>
  </si>
  <si>
    <t>Metro Chicago Youth Council</t>
  </si>
  <si>
    <t>University Of Akron</t>
  </si>
  <si>
    <t>Kent State Univ.</t>
  </si>
  <si>
    <t>Warren Trumbull Youth Chapter</t>
  </si>
  <si>
    <t>Chicago State Univ.</t>
  </si>
  <si>
    <t>Hammond (Youth)</t>
  </si>
  <si>
    <t>Kankakee Youth Council</t>
  </si>
  <si>
    <t>Cincinnati Youth Council</t>
  </si>
  <si>
    <t>Butler Univ. Naacp</t>
  </si>
  <si>
    <t>Northern Illinois University</t>
  </si>
  <si>
    <t>Macomb Co. Youth Council</t>
  </si>
  <si>
    <t>Waukesha Naacp Yth Council</t>
  </si>
  <si>
    <t>Southwest Ohio Youth Council</t>
  </si>
  <si>
    <t>Univ. Of Dayton</t>
  </si>
  <si>
    <t>Ozaukee Youth Council</t>
  </si>
  <si>
    <t>Zanesville-Musk. Co. Youth Council</t>
  </si>
  <si>
    <t>Mansfield Youth Council</t>
  </si>
  <si>
    <t>Purdue University</t>
  </si>
  <si>
    <t>Northern Kentucky Univ.</t>
  </si>
  <si>
    <t>Barberton (Youth)</t>
  </si>
  <si>
    <t>Beloit Youth Council</t>
  </si>
  <si>
    <t>Ypsilanti-Willow Run Youth</t>
  </si>
  <si>
    <t>Muncie Youth</t>
  </si>
  <si>
    <t>Bradley College Chapter</t>
  </si>
  <si>
    <t>Depaul Univ Naacp.</t>
  </si>
  <si>
    <t>Stark County</t>
  </si>
  <si>
    <t>Carbondale</t>
  </si>
  <si>
    <t>Dayton Youth Council</t>
  </si>
  <si>
    <t>Ohio State University Chapter</t>
  </si>
  <si>
    <t>Marquette University, Wi</t>
  </si>
  <si>
    <t>Racine Yth Council</t>
  </si>
  <si>
    <t>Milwaukee Youth Council</t>
  </si>
  <si>
    <t>Raleigh County Youth Council</t>
  </si>
  <si>
    <t>Parksburg</t>
  </si>
  <si>
    <t>Williamson</t>
  </si>
  <si>
    <t>Jefferson Co. Yth Council</t>
  </si>
  <si>
    <t>Huntington Youth Council</t>
  </si>
  <si>
    <t>Steubenville Youth Council</t>
  </si>
  <si>
    <t>Ohio Tri-County Youth Council</t>
  </si>
  <si>
    <t>Wright St. Univ.</t>
  </si>
  <si>
    <t>Portage Naacp</t>
  </si>
  <si>
    <t>Cleveland State University Chapter</t>
  </si>
  <si>
    <t>Central State University</t>
  </si>
  <si>
    <t>Lorain Youth Council</t>
  </si>
  <si>
    <t>Youngstown Youth Council</t>
  </si>
  <si>
    <t>Toledo Youth Council</t>
  </si>
  <si>
    <t>Fostoria</t>
  </si>
  <si>
    <t>Columbus Youth</t>
  </si>
  <si>
    <t>Cleveland Youth</t>
  </si>
  <si>
    <t>Shelbyville Youth Council</t>
  </si>
  <si>
    <t>Augustana College</t>
  </si>
  <si>
    <t>Vincennes Univ</t>
  </si>
  <si>
    <t>West Suburban Youth Council</t>
  </si>
  <si>
    <t>Elmhurst Univ. Naacp College Chapter</t>
  </si>
  <si>
    <t>Zion Missionary Baptist Church Jr. Yc</t>
  </si>
  <si>
    <t>College Of Lake County</t>
  </si>
  <si>
    <t>Loyola Univ Of Chicago Cc</t>
  </si>
  <si>
    <t>Indianapolis Jr. Yth Council</t>
  </si>
  <si>
    <t>Oxford Youth Council</t>
  </si>
  <si>
    <t>Akron Youth Council</t>
  </si>
  <si>
    <t>Frankfort</t>
  </si>
  <si>
    <t>Bay City (Youth)</t>
  </si>
  <si>
    <t>Goshen College</t>
  </si>
  <si>
    <t>Hamtramck</t>
  </si>
  <si>
    <t>Wayne State Univ</t>
  </si>
  <si>
    <t>Western Michigan University</t>
  </si>
  <si>
    <t>Michigan State University</t>
  </si>
  <si>
    <t>Central Mich Univ.</t>
  </si>
  <si>
    <t>Eastern Michigan University</t>
  </si>
  <si>
    <t>Oakland Univ</t>
  </si>
  <si>
    <t>Univ. Of Michigan</t>
  </si>
  <si>
    <t>Kalamazoo Youth Council</t>
  </si>
  <si>
    <t>Saginaw Youth Council</t>
  </si>
  <si>
    <t>Port Huron</t>
  </si>
  <si>
    <t>Oakland (Pontiac) Youth Council</t>
  </si>
  <si>
    <t>Muskegon Yc</t>
  </si>
  <si>
    <t>Lansing Youth Council</t>
  </si>
  <si>
    <t>Highland Park</t>
  </si>
  <si>
    <t>Hamtramck-Young Adult &amp; Youth</t>
  </si>
  <si>
    <t>Grand Rapids Youth Council</t>
  </si>
  <si>
    <t>Flint Youth Council</t>
  </si>
  <si>
    <t>Detroit Central Youth Council</t>
  </si>
  <si>
    <t>Battle Creek Youth Council</t>
  </si>
  <si>
    <t>Albion</t>
  </si>
  <si>
    <t>Freeport</t>
  </si>
  <si>
    <t>Dupage County Youth Council</t>
  </si>
  <si>
    <t>Champaign Youth Council</t>
  </si>
  <si>
    <t>Elkhart</t>
  </si>
  <si>
    <t>Western Illinois Univ.</t>
  </si>
  <si>
    <t>Madison</t>
  </si>
  <si>
    <t>Kentucky State University Branch</t>
  </si>
  <si>
    <t>University Of Louisville</t>
  </si>
  <si>
    <t>Univ Of Ky (Lexington)</t>
  </si>
  <si>
    <t>Louisville Kentucky Youth Council</t>
  </si>
  <si>
    <t>Lexington Youth Council</t>
  </si>
  <si>
    <t>Hopkinsville Youth Council</t>
  </si>
  <si>
    <t>Hardin Co. Yth Council</t>
  </si>
  <si>
    <t>Bowling Green Ky Youth Council</t>
  </si>
  <si>
    <t>Univ. Of Notre Dame</t>
  </si>
  <si>
    <t>Indiana Univ. (Bloomington)</t>
  </si>
  <si>
    <t>East Chicago</t>
  </si>
  <si>
    <t>Monroe Youth Council</t>
  </si>
  <si>
    <t>Ball State University</t>
  </si>
  <si>
    <t>Indiana State Univ. (Terre Haute)</t>
  </si>
  <si>
    <t>South Bend Youth Council</t>
  </si>
  <si>
    <t>Madison Co. Yth Council</t>
  </si>
  <si>
    <t>Jeffersonville/Clark County Youth Council</t>
  </si>
  <si>
    <t>Indianapolis Youth Council</t>
  </si>
  <si>
    <t>Greencastle</t>
  </si>
  <si>
    <t>Gary Youth Council</t>
  </si>
  <si>
    <t>Fort Wayne Youth Council</t>
  </si>
  <si>
    <t>Far South Suburban Youth</t>
  </si>
  <si>
    <t>Southern Illinois Univ (Carbon</t>
  </si>
  <si>
    <t>E. Il. Univeristy (Charleston)</t>
  </si>
  <si>
    <t>University of Illinois @ Springfield</t>
  </si>
  <si>
    <t>Illinois State Univ (Normal)</t>
  </si>
  <si>
    <t>Bloomington Youth Council</t>
  </si>
  <si>
    <t>Springfield Y&amp;C</t>
  </si>
  <si>
    <t>Peoria</t>
  </si>
  <si>
    <t>Joliet</t>
  </si>
  <si>
    <t>East St Louis-Youth</t>
  </si>
  <si>
    <t>Decatur Youth Council</t>
  </si>
  <si>
    <t>Chicago (Southside) Youth Council</t>
  </si>
  <si>
    <t>North Chicago</t>
  </si>
  <si>
    <t>Chicago Young Adult Naacp</t>
  </si>
  <si>
    <t>Dane County</t>
  </si>
  <si>
    <t>Lacrosse Co. Branch</t>
  </si>
  <si>
    <t>Euclid</t>
  </si>
  <si>
    <t>Northeast Pre-Release Cnt</t>
  </si>
  <si>
    <t>Grafton Correctional Naacp</t>
  </si>
  <si>
    <t>Southeastern Correctional Institute</t>
  </si>
  <si>
    <t>Northern Macomb County, MI</t>
  </si>
  <si>
    <t>Greater Southfield/Farmington Area</t>
  </si>
  <si>
    <t>Grosse Pointe/Harper Woods</t>
  </si>
  <si>
    <t>Greenville Correctional Institution</t>
  </si>
  <si>
    <t>Cynthiana/Harrison Naacp</t>
  </si>
  <si>
    <t>Marion Correctional Institute</t>
  </si>
  <si>
    <t>Cassopolis/Vandalia Branch</t>
  </si>
  <si>
    <t>Proviso West Suburban Branch</t>
  </si>
  <si>
    <t>Southeastern Branch</t>
  </si>
  <si>
    <t>Washington Co. Springfield</t>
  </si>
  <si>
    <t>Webster Co. Branch</t>
  </si>
  <si>
    <t>Alexander/Pulaski Co</t>
  </si>
  <si>
    <t>Rock Island Co. Branch</t>
  </si>
  <si>
    <t>Park Forest</t>
  </si>
  <si>
    <t>Ozaukee Co. Branch</t>
  </si>
  <si>
    <t>Green Bay Naacp</t>
  </si>
  <si>
    <t>Maysville Mason Co.</t>
  </si>
  <si>
    <t>Oxford, Ohio Branch</t>
  </si>
  <si>
    <t>Waukesha Branch</t>
  </si>
  <si>
    <t>Janesville</t>
  </si>
  <si>
    <t>Racine Branch</t>
  </si>
  <si>
    <t>Milwaukee Branch</t>
  </si>
  <si>
    <t>Madison Branch</t>
  </si>
  <si>
    <t>Kenosha Branch</t>
  </si>
  <si>
    <t>Beloit Branch</t>
  </si>
  <si>
    <t>Fairmont Branch</t>
  </si>
  <si>
    <t>Martinsburg Branch</t>
  </si>
  <si>
    <t>Morgantown-Kingwood Branch</t>
  </si>
  <si>
    <t>Wheeling Branch</t>
  </si>
  <si>
    <t>Raleigh County</t>
  </si>
  <si>
    <t>Parkersburg Branch (Bad Address)</t>
  </si>
  <si>
    <t>Montgomery Branch</t>
  </si>
  <si>
    <t>Upper Fayette Co. Branch</t>
  </si>
  <si>
    <t>Mcdowell Co. Branch</t>
  </si>
  <si>
    <t>Williamson Branch</t>
  </si>
  <si>
    <t>Alderson Prison Branch</t>
  </si>
  <si>
    <t>Logan-Boone County Branch</t>
  </si>
  <si>
    <t>Jefferson County Branch</t>
  </si>
  <si>
    <t>Huntington/Cabell County Branch</t>
  </si>
  <si>
    <t>Harrison County Branch</t>
  </si>
  <si>
    <t>Greenbrier County Branch</t>
  </si>
  <si>
    <t>Mercer County Branch</t>
  </si>
  <si>
    <t>Noble Correctional Institution Naacp</t>
  </si>
  <si>
    <t>Fremont Branch</t>
  </si>
  <si>
    <t>Barberton Branch</t>
  </si>
  <si>
    <t>Tuscarawas Co. (Dennison)</t>
  </si>
  <si>
    <t>Portage County Branch</t>
  </si>
  <si>
    <t>Licking County Branch</t>
  </si>
  <si>
    <t>Zanesville (Muskingum Co.) Branch</t>
  </si>
  <si>
    <t>Wooster/Orrville Branch</t>
  </si>
  <si>
    <t>Youngstown Branch</t>
  </si>
  <si>
    <t>Warren-Trumbull Branch</t>
  </si>
  <si>
    <t>Ohio Tri-County</t>
  </si>
  <si>
    <t>Toledo Branch</t>
  </si>
  <si>
    <t>Steubenville Branch</t>
  </si>
  <si>
    <t>Stark County Branch</t>
  </si>
  <si>
    <t>Scioto County Branch</t>
  </si>
  <si>
    <t>Sandusky Branch</t>
  </si>
  <si>
    <t>Ross County Branch</t>
  </si>
  <si>
    <t>Oberlin Branch</t>
  </si>
  <si>
    <t>Middletown, Ohio Branch</t>
  </si>
  <si>
    <t>Massillon Branch</t>
  </si>
  <si>
    <t>Marion, Ohio Branch</t>
  </si>
  <si>
    <t>Lorain Branch</t>
  </si>
  <si>
    <t>Mansfield Branch</t>
  </si>
  <si>
    <t>Lancaster (Fairfield Co)</t>
  </si>
  <si>
    <t>Lake Co. (Painesville) Branch</t>
  </si>
  <si>
    <t>Hamilton Branch</t>
  </si>
  <si>
    <t>Green County Branch</t>
  </si>
  <si>
    <t>Fostoria Branch</t>
  </si>
  <si>
    <t>Elyria Branch</t>
  </si>
  <si>
    <t>East Liverpool-Wellsville Branch</t>
  </si>
  <si>
    <t>Dayton Branch</t>
  </si>
  <si>
    <t>Crawford Co (Crestline)</t>
  </si>
  <si>
    <t>Delaware Co.</t>
  </si>
  <si>
    <t>Cleveland Branch</t>
  </si>
  <si>
    <t>Cincinnati Branch</t>
  </si>
  <si>
    <t>Campbell (Struthers)</t>
  </si>
  <si>
    <t>Belmont Co. (Martins Ferry) Branch</t>
  </si>
  <si>
    <t>Ashtabula Branch</t>
  </si>
  <si>
    <t>Lima County Branch (Allen)</t>
  </si>
  <si>
    <t>Akron</t>
  </si>
  <si>
    <t>Alliance Branch</t>
  </si>
  <si>
    <t>Monroe County Branch</t>
  </si>
  <si>
    <t>Lenawee County Branch</t>
  </si>
  <si>
    <t>Allegan Co. Branch</t>
  </si>
  <si>
    <t>Ann Arbor Branch</t>
  </si>
  <si>
    <t>Wayne Romulus</t>
  </si>
  <si>
    <t>Ypsilanti-Willow Run Branch</t>
  </si>
  <si>
    <t>South Oakland County Branch</t>
  </si>
  <si>
    <t>Van Buren County Branch</t>
  </si>
  <si>
    <t>Twin City Area Branch</t>
  </si>
  <si>
    <t>Three Rivers Branch (Bad Address)</t>
  </si>
  <si>
    <t>Sumpter Township-Inactive</t>
  </si>
  <si>
    <t>Saginaw Branch</t>
  </si>
  <si>
    <t>River Rouge-Ecorse Branch</t>
  </si>
  <si>
    <t>Port Huron Branch</t>
  </si>
  <si>
    <t>Northern Oakland County Branch</t>
  </si>
  <si>
    <t>Niles Branch</t>
  </si>
  <si>
    <t>Muskegon Branch</t>
  </si>
  <si>
    <t>Macomb County Branch</t>
  </si>
  <si>
    <t>Lansing Branch NAACP</t>
  </si>
  <si>
    <t>Lake &amp; Newaygo Co. Branch</t>
  </si>
  <si>
    <t>Metropolitan Kalamazoo Branch</t>
  </si>
  <si>
    <t>Jackson Co. Branch</t>
  </si>
  <si>
    <t>Western Wayne County</t>
  </si>
  <si>
    <t>Dowagiac Branch</t>
  </si>
  <si>
    <t>Greater Grand Rapids Branch</t>
  </si>
  <si>
    <t>Flint Branch</t>
  </si>
  <si>
    <t>Detroit Southwest</t>
  </si>
  <si>
    <t>Detroit Central Branch</t>
  </si>
  <si>
    <t>Bay City Branch</t>
  </si>
  <si>
    <t>Battle Creek Branch</t>
  </si>
  <si>
    <t>Albion Branch</t>
  </si>
  <si>
    <t>Paris-Bourbon</t>
  </si>
  <si>
    <t>Campbellsville</t>
  </si>
  <si>
    <t>Georgetown/Scott County Branch</t>
  </si>
  <si>
    <t>Danville-Boyle County Branch</t>
  </si>
  <si>
    <t>Muhlenberg Co. Branch</t>
  </si>
  <si>
    <t>Woodford Co. (Versailles) Branch</t>
  </si>
  <si>
    <t>Winchester (Clark Co)</t>
  </si>
  <si>
    <t>Simpson Co. (Franklin) Branch (Bad Address)</t>
  </si>
  <si>
    <t>Shelbyville Area Co.</t>
  </si>
  <si>
    <t>Russellville-Logan County Branch</t>
  </si>
  <si>
    <t>Paducah/Mccracken Co. Branch</t>
  </si>
  <si>
    <t>Owensboro Branch</t>
  </si>
  <si>
    <t>N. Kentucky</t>
  </si>
  <si>
    <t>Murray/Calloway Co.</t>
  </si>
  <si>
    <t>Paducah/Mccracker Countybranch/Youth Council</t>
  </si>
  <si>
    <t>Mayfield-Graves County Branch</t>
  </si>
  <si>
    <t>Hopkins County-Madisonville Branch</t>
  </si>
  <si>
    <t>Madison Co (Richmond) Branch</t>
  </si>
  <si>
    <t>Louisville Kentucky Branch</t>
  </si>
  <si>
    <t>Lexington (Fayette Co) Branch</t>
  </si>
  <si>
    <t>La Grange Reformatory Branch</t>
  </si>
  <si>
    <t>Lebanon Branch</t>
  </si>
  <si>
    <t>Irvington Branch</t>
  </si>
  <si>
    <t>Hopkinsville/Christian County Branch</t>
  </si>
  <si>
    <t>Hazard Co.</t>
  </si>
  <si>
    <t>Harlan</t>
  </si>
  <si>
    <t>Hardin County Branch</t>
  </si>
  <si>
    <t>Fulton Co.</t>
  </si>
  <si>
    <t>Frankfort Branch</t>
  </si>
  <si>
    <t>Eddyville Prison Branch</t>
  </si>
  <si>
    <t>Cave Area Community</t>
  </si>
  <si>
    <t>Boyd County Branch</t>
  </si>
  <si>
    <t>Bowling Green Branch</t>
  </si>
  <si>
    <t>Adair Co. Branch</t>
  </si>
  <si>
    <t>Columbus/Bartholomew Co. Branch</t>
  </si>
  <si>
    <t>Fayette-Rush Branch</t>
  </si>
  <si>
    <t>Terre Haute Branch</t>
  </si>
  <si>
    <t>South Bend Branch</t>
  </si>
  <si>
    <t>Richmond Chapter Branch</t>
  </si>
  <si>
    <t>New Albany Branch</t>
  </si>
  <si>
    <t>Muncie Branch</t>
  </si>
  <si>
    <t>Michigan City Branch</t>
  </si>
  <si>
    <t>Miami Co. (Peru)</t>
  </si>
  <si>
    <t>Madison City Branch</t>
  </si>
  <si>
    <t>Lafayette Naacp</t>
  </si>
  <si>
    <t>Kokomo Branch</t>
  </si>
  <si>
    <t>Jeffersonville/Clark County Branch</t>
  </si>
  <si>
    <t>Greater Indianapolis Branch</t>
  </si>
  <si>
    <t>Hammond Branch</t>
  </si>
  <si>
    <t>Greencastle Branch</t>
  </si>
  <si>
    <t>Gary Branch</t>
  </si>
  <si>
    <t>Fort Wayne/Allen County Branch</t>
  </si>
  <si>
    <t>Evansville Branch</t>
  </si>
  <si>
    <t>Elkhart County Branch</t>
  </si>
  <si>
    <t>East Chicago Branch</t>
  </si>
  <si>
    <t>O'Fallon Naacp</t>
  </si>
  <si>
    <t>Oak Park Branch</t>
  </si>
  <si>
    <t>Freeport Branch</t>
  </si>
  <si>
    <t>Mt. Vernon</t>
  </si>
  <si>
    <t>Kankakee County Branch</t>
  </si>
  <si>
    <t>Waukegan-Zion Branch</t>
  </si>
  <si>
    <t>South Suburban (Markham)</t>
  </si>
  <si>
    <t>Saline County Branch</t>
  </si>
  <si>
    <t>Rockford Branch</t>
  </si>
  <si>
    <t>Quincy Branch</t>
  </si>
  <si>
    <t>Alexander-Pulaski County Branch</t>
  </si>
  <si>
    <t>Peoria Branch</t>
  </si>
  <si>
    <t>Mcdonough County Branch</t>
  </si>
  <si>
    <t>Madison/Venice</t>
  </si>
  <si>
    <t>Lake County Illinois Branch</t>
  </si>
  <si>
    <t>Lagrange Area Branch</t>
  </si>
  <si>
    <t>Joliet Branch</t>
  </si>
  <si>
    <t>Galesburg Branch</t>
  </si>
  <si>
    <t>Evanston Branch</t>
  </si>
  <si>
    <t>Edwardsville Branch</t>
  </si>
  <si>
    <t>East St. Louis Branch</t>
  </si>
  <si>
    <t>Dupage County Branch</t>
  </si>
  <si>
    <t>Decatur Branch</t>
  </si>
  <si>
    <t>Elgin</t>
  </si>
  <si>
    <t>Champaign County Branch</t>
  </si>
  <si>
    <t>Chicago Westside Branch</t>
  </si>
  <si>
    <t>Far South Suburban Branch</t>
  </si>
  <si>
    <t>Southside Chicago Branch</t>
  </si>
  <si>
    <t>Chicago-Northside Naacp</t>
  </si>
  <si>
    <t>Centralia Branch</t>
  </si>
  <si>
    <t>Carbondale Branch</t>
  </si>
  <si>
    <t>Bloomington-Normal Branch</t>
  </si>
  <si>
    <t>Alton Branch</t>
  </si>
  <si>
    <t>SUNY @Cortland College</t>
  </si>
  <si>
    <t>City College of New York</t>
  </si>
  <si>
    <t>Harrisburg University</t>
  </si>
  <si>
    <t>Monroe County YC</t>
  </si>
  <si>
    <t>Bloomsburg University</t>
  </si>
  <si>
    <t>West Chester University</t>
  </si>
  <si>
    <t>Broome Tioga</t>
  </si>
  <si>
    <t>Benjamin Banneker Academy</t>
  </si>
  <si>
    <t>New Rochelle High School</t>
  </si>
  <si>
    <t>Farmingdale State College</t>
  </si>
  <si>
    <t>29AM</t>
  </si>
  <si>
    <t>State University of New York-Lake Oswego</t>
  </si>
  <si>
    <t>Buffalo State College</t>
  </si>
  <si>
    <t>Duquesne University</t>
  </si>
  <si>
    <t>Bryn Mawr College</t>
  </si>
  <si>
    <t>Binghamton Univ.</t>
  </si>
  <si>
    <t>Widener University</t>
  </si>
  <si>
    <t>Greater Norristown Yc</t>
  </si>
  <si>
    <t>Long Island Univ Cw Post Campus Cc</t>
  </si>
  <si>
    <t>Luzerne Co. Comm. College Naacp</t>
  </si>
  <si>
    <t>York College Naacp</t>
  </si>
  <si>
    <t>At- Large</t>
  </si>
  <si>
    <t>Hofstra University</t>
  </si>
  <si>
    <t>Pace University</t>
  </si>
  <si>
    <t>Montclair Youth Council</t>
  </si>
  <si>
    <t>Penn State University@harrisburg</t>
  </si>
  <si>
    <t>Johnson &amp; Wales University</t>
  </si>
  <si>
    <t>Richard Stockton Naacp College</t>
  </si>
  <si>
    <t>Millersville Univ.</t>
  </si>
  <si>
    <t>Astoria/Long Island (Youth)</t>
  </si>
  <si>
    <t>Brooklyn College Chapter</t>
  </si>
  <si>
    <t>Robertsine Duncan Youth Council</t>
  </si>
  <si>
    <t>Buffalo, NY</t>
  </si>
  <si>
    <t>Harvard University</t>
  </si>
  <si>
    <t>Beacon-Fishkill Naacp Yc</t>
  </si>
  <si>
    <t>Camden County East Youth Council</t>
  </si>
  <si>
    <t>University At Buffalo Chapter</t>
  </si>
  <si>
    <t>Greater Bridgeport Youth</t>
  </si>
  <si>
    <t>Ny Univ. College Chapter</t>
  </si>
  <si>
    <t>Northern Dutchess Co.</t>
  </si>
  <si>
    <t>State Univ Of Ny (New Paltz)</t>
  </si>
  <si>
    <t>State University Of New York - Westbury</t>
  </si>
  <si>
    <t>Slippery Rock University</t>
  </si>
  <si>
    <t>William Paterson College</t>
  </si>
  <si>
    <t>State Univ Of New York (Albany</t>
  </si>
  <si>
    <t>Univ. Of Pennsylvania</t>
  </si>
  <si>
    <t>Eastern Long Island Youth Council</t>
  </si>
  <si>
    <t>Middletown Youth Council</t>
  </si>
  <si>
    <t>Mid Manhattan Young Adult</t>
  </si>
  <si>
    <t>Ansonia</t>
  </si>
  <si>
    <t>Edison-Metuchin Naacp Youth Council</t>
  </si>
  <si>
    <t>Univ. Of Hartford</t>
  </si>
  <si>
    <t>Parkchester</t>
  </si>
  <si>
    <t>Martha's Vineyard</t>
  </si>
  <si>
    <t>Cornell Univ (Ithaca)</t>
  </si>
  <si>
    <t>Central Connecticut State Univ</t>
  </si>
  <si>
    <t>Drexel Univ. Naacp</t>
  </si>
  <si>
    <t>University Of Delaware</t>
  </si>
  <si>
    <t>Glassboro Youth Council C/O Rowan University</t>
  </si>
  <si>
    <t>Philadelphia Youth Council</t>
  </si>
  <si>
    <t>Norwalk</t>
  </si>
  <si>
    <t>Auburn-Cayuga</t>
  </si>
  <si>
    <t>Temple Univ (Youth)</t>
  </si>
  <si>
    <t>St. John's University</t>
  </si>
  <si>
    <t>Princeton Univ. Naacp</t>
  </si>
  <si>
    <t>Syracuse Univ (Youth)</t>
  </si>
  <si>
    <t>Bethlehem (Youth)</t>
  </si>
  <si>
    <t>Allentown Youth Council</t>
  </si>
  <si>
    <t>University of Massachusetts @ Amherst</t>
  </si>
  <si>
    <t>28AP</t>
  </si>
  <si>
    <t>Washington Township</t>
  </si>
  <si>
    <t>Ramapo College</t>
  </si>
  <si>
    <t>Wilkes Barre</t>
  </si>
  <si>
    <t>E-Cubed Academy</t>
  </si>
  <si>
    <t>28AL</t>
  </si>
  <si>
    <t>Seton Hall Preparatory</t>
  </si>
  <si>
    <t>East Boston High School</t>
  </si>
  <si>
    <t>Norwich Univ. Naacp College Chapter</t>
  </si>
  <si>
    <t>Fairleigh Dickinson University</t>
  </si>
  <si>
    <t>Deptford High School Chapter</t>
  </si>
  <si>
    <t>Centenary College</t>
  </si>
  <si>
    <t>Warren Co Community College</t>
  </si>
  <si>
    <t>Greater Nashua Area Yth Council</t>
  </si>
  <si>
    <t>Dartmouth College Chapter</t>
  </si>
  <si>
    <t>Seacoast Area Yth Council</t>
  </si>
  <si>
    <t>Univ Of Ny (Stoney Brook)</t>
  </si>
  <si>
    <t>Adelphi University</t>
  </si>
  <si>
    <t>Islip Town Youth Council</t>
  </si>
  <si>
    <t>Penn State Univ</t>
  </si>
  <si>
    <t>Rhode Island</t>
  </si>
  <si>
    <t>Woonsocket Youth Council</t>
  </si>
  <si>
    <t>Newport Youth Council</t>
  </si>
  <si>
    <t>Kutztown College</t>
  </si>
  <si>
    <t>Reading Youth Council</t>
  </si>
  <si>
    <t>Main Line</t>
  </si>
  <si>
    <t>Lincoln University Chapter</t>
  </si>
  <si>
    <t>Willow Grove Youth Council</t>
  </si>
  <si>
    <t>Westchester</t>
  </si>
  <si>
    <t>Washington Youth Council</t>
  </si>
  <si>
    <t>Pittsburgh Youth Council</t>
  </si>
  <si>
    <t>New Castle</t>
  </si>
  <si>
    <t>Monongahela Valley Youth Council</t>
  </si>
  <si>
    <t>Mercer</t>
  </si>
  <si>
    <t>Media YC</t>
  </si>
  <si>
    <t>Johnstown Youth Council</t>
  </si>
  <si>
    <t>Greater Harrisburg Area Youth Council</t>
  </si>
  <si>
    <t>Greensburg</t>
  </si>
  <si>
    <t>Erie Youth Council</t>
  </si>
  <si>
    <t>Easton Youth Council</t>
  </si>
  <si>
    <t>Coatesville Youth Council</t>
  </si>
  <si>
    <t>Bucks County</t>
  </si>
  <si>
    <t>Beaver Falls</t>
  </si>
  <si>
    <t>Ambler Area Youth Council</t>
  </si>
  <si>
    <t>Hempstead Youth Council</t>
  </si>
  <si>
    <t>Flushing Youth Council</t>
  </si>
  <si>
    <t>Lakeview Youth Council</t>
  </si>
  <si>
    <t>Peeksills Area</t>
  </si>
  <si>
    <t>Medgar Evers College</t>
  </si>
  <si>
    <t>Brookhaven Youth Council</t>
  </si>
  <si>
    <t>Yonkers Yth Council</t>
  </si>
  <si>
    <t>Williamsbridge</t>
  </si>
  <si>
    <t>White Plains Yc</t>
  </si>
  <si>
    <t>Syracuse-Onondaga Youth Council</t>
  </si>
  <si>
    <t>Staten Island Youth Council</t>
  </si>
  <si>
    <t>Spring Valley Youth Council</t>
  </si>
  <si>
    <t>New York City Transit</t>
  </si>
  <si>
    <t>Nyc Housing Authority</t>
  </si>
  <si>
    <t>New York City Youth Council</t>
  </si>
  <si>
    <t>Dept. Of Social Services</t>
  </si>
  <si>
    <t>Freeport- Roosevelt Youth Council</t>
  </si>
  <si>
    <t>Patchogue</t>
  </si>
  <si>
    <t>Ossining Youth Council</t>
  </si>
  <si>
    <t>Nyack Youth Council</t>
  </si>
  <si>
    <t>New Rochelle Yth Council</t>
  </si>
  <si>
    <t>Newburgh Yth Council</t>
  </si>
  <si>
    <t>Mount Vernon Yc</t>
  </si>
  <si>
    <t>Jamaica Youth Council</t>
  </si>
  <si>
    <t>Great Neck (Bad Address)</t>
  </si>
  <si>
    <t>Corona-East Elmhurst Youth Council</t>
  </si>
  <si>
    <t>Elmira-Corning</t>
  </si>
  <si>
    <t>Central Long Island Youth Council</t>
  </si>
  <si>
    <t>Pace University (New York City)</t>
  </si>
  <si>
    <t>Brooklyn Youth Council</t>
  </si>
  <si>
    <t>Univ. of Bridgeport</t>
  </si>
  <si>
    <t>Univ of Massachusetts Dartmouth</t>
  </si>
  <si>
    <t>Housatonic Community College</t>
  </si>
  <si>
    <t>West Rehoboth</t>
  </si>
  <si>
    <t>Middletown Odessa-Townsend</t>
  </si>
  <si>
    <t>Bear Youth Co.</t>
  </si>
  <si>
    <t>Quinnipiac University</t>
  </si>
  <si>
    <t>Newark Delaware Youth Council</t>
  </si>
  <si>
    <t>Univ. Of New Haven</t>
  </si>
  <si>
    <t>Gettysburg College</t>
  </si>
  <si>
    <t>Albany YC</t>
  </si>
  <si>
    <t>Bronx Youth Council</t>
  </si>
  <si>
    <t>State Univ Of Buffalo</t>
  </si>
  <si>
    <t>Mid-Manhattan Youth Council</t>
  </si>
  <si>
    <t>Glen Falls Y.C.</t>
  </si>
  <si>
    <t>Portchester-Rye</t>
  </si>
  <si>
    <t>Orange-Maplewood</t>
  </si>
  <si>
    <t>Trenton Youth Council</t>
  </si>
  <si>
    <t>Willingboro</t>
  </si>
  <si>
    <t>Plainfield</t>
  </si>
  <si>
    <t>Rutgers University</t>
  </si>
  <si>
    <t>Tri City Youth Council</t>
  </si>
  <si>
    <t>Rahway - New Jersey Youth Council</t>
  </si>
  <si>
    <t>Paterson Youth Council (Bad Address)</t>
  </si>
  <si>
    <t>Perth Amboy</t>
  </si>
  <si>
    <t>Passaic Youth Council</t>
  </si>
  <si>
    <t>New Brunswick</t>
  </si>
  <si>
    <t>Newark Yth Council</t>
  </si>
  <si>
    <t>Morris County Youth Council</t>
  </si>
  <si>
    <t>Montclair State College</t>
  </si>
  <si>
    <t>Jersey City Youth Council</t>
  </si>
  <si>
    <t>Gloucester</t>
  </si>
  <si>
    <t>Elizabeth Youth Council</t>
  </si>
  <si>
    <t>East Orange</t>
  </si>
  <si>
    <t>Camden Youth Council</t>
  </si>
  <si>
    <t>Cape May County Branch/Youth Council</t>
  </si>
  <si>
    <t>Bergen Co. Yth Council</t>
  </si>
  <si>
    <t>Bayonne Youth Council</t>
  </si>
  <si>
    <t>Atlantic City Youth Council</t>
  </si>
  <si>
    <t>The College of New Jersey</t>
  </si>
  <si>
    <t>New Bedford Youth Council</t>
  </si>
  <si>
    <t>Boston College (Chestnut Hill)</t>
  </si>
  <si>
    <t>Tufts College</t>
  </si>
  <si>
    <t>Boston University College Chapter</t>
  </si>
  <si>
    <t>Northeastern University</t>
  </si>
  <si>
    <t>Springfield Youth Council (Bad Address)</t>
  </si>
  <si>
    <t>South Middlesex</t>
  </si>
  <si>
    <t>Medford Naacp Yc</t>
  </si>
  <si>
    <t>Lynn Yth Council</t>
  </si>
  <si>
    <t>Boston Youth Council</t>
  </si>
  <si>
    <t>Cambridge Youth Council</t>
  </si>
  <si>
    <t>Portland Naacp Yth Council</t>
  </si>
  <si>
    <t>York Co. Naacp Yth Council</t>
  </si>
  <si>
    <t>Univ. Of Rhode Island</t>
  </si>
  <si>
    <t>Southern Connecticut State Univ.</t>
  </si>
  <si>
    <t>Babson College Naacp</t>
  </si>
  <si>
    <t>Lower Sussex Co. Yth Council</t>
  </si>
  <si>
    <t>Delaware State Univ.</t>
  </si>
  <si>
    <t>Wilmington</t>
  </si>
  <si>
    <t>Central Delaware YC</t>
  </si>
  <si>
    <t>Milford-Slaughterneck</t>
  </si>
  <si>
    <t>Seton Hill University</t>
  </si>
  <si>
    <t>Greenwich (Bad Address)</t>
  </si>
  <si>
    <t>Yale University</t>
  </si>
  <si>
    <t>University Of Connecticut</t>
  </si>
  <si>
    <t>Waterbury Pride Youth Council</t>
  </si>
  <si>
    <t>Stamford Yth Council</t>
  </si>
  <si>
    <t>New London Youth Council</t>
  </si>
  <si>
    <t>Greater New Haven Yc</t>
  </si>
  <si>
    <t>New Britain Youth Council</t>
  </si>
  <si>
    <t>Meriden Youth Council</t>
  </si>
  <si>
    <t>Greater Hartford Youth Council</t>
  </si>
  <si>
    <t>Bristol-Youth</t>
  </si>
  <si>
    <t>Lebanon Co Authorized Comm</t>
  </si>
  <si>
    <t>Warren/Susex</t>
  </si>
  <si>
    <t>Maine State Prison</t>
  </si>
  <si>
    <t>Yeadon Branch</t>
  </si>
  <si>
    <t>North Shore, MA</t>
  </si>
  <si>
    <t>Windham County</t>
  </si>
  <si>
    <t>Blue Hills Area</t>
  </si>
  <si>
    <t>Rutland Area</t>
  </si>
  <si>
    <t>Champlain Area Branch</t>
  </si>
  <si>
    <t>Greater Gettysburg Area Branch</t>
  </si>
  <si>
    <t>Cheltenham Area Branch</t>
  </si>
  <si>
    <t>Beaver County Branch</t>
  </si>
  <si>
    <t>Greater Bangor Area</t>
  </si>
  <si>
    <t>Garfield/Lodi Branch (Bad Address)</t>
  </si>
  <si>
    <t>State Of Ny</t>
  </si>
  <si>
    <t>Freehold Branch</t>
  </si>
  <si>
    <t>Oneonta Branch</t>
  </si>
  <si>
    <t>Newark Delaware Branch</t>
  </si>
  <si>
    <t>Ansbach-Germany</t>
  </si>
  <si>
    <t>Bayshore Branch</t>
  </si>
  <si>
    <t>Lycoming Tri-County</t>
  </si>
  <si>
    <t>Graterford State Prison</t>
  </si>
  <si>
    <t>Philadelphia Branch</t>
  </si>
  <si>
    <t>Southern Gloucester Co.</t>
  </si>
  <si>
    <t>Stuttgart Germany Branch</t>
  </si>
  <si>
    <t>Darmstadt Germany</t>
  </si>
  <si>
    <t>Mannheim Germany (Bad Address)</t>
  </si>
  <si>
    <t>Northern Westchester Branch</t>
  </si>
  <si>
    <t>Neurenberg Germany</t>
  </si>
  <si>
    <t>Camden County East Branch</t>
  </si>
  <si>
    <t>Bamberg Military Community Ger</t>
  </si>
  <si>
    <t>Amherst Area Branch</t>
  </si>
  <si>
    <t>Rhein-Main West Germany</t>
  </si>
  <si>
    <t>Hanau Federal Republic Of Germany</t>
  </si>
  <si>
    <t>Kaiserslautern, Germany Naacp</t>
  </si>
  <si>
    <t>Pemberton Township</t>
  </si>
  <si>
    <t>Bayard Rustin</t>
  </si>
  <si>
    <t>Rhein-Neckar Heidelberg Germany</t>
  </si>
  <si>
    <t>Norduetshland Northern</t>
  </si>
  <si>
    <t>Frankfurt Germany</t>
  </si>
  <si>
    <t>Woonsocket Branch</t>
  </si>
  <si>
    <t>Providence Branch</t>
  </si>
  <si>
    <t>Newport County Branch</t>
  </si>
  <si>
    <t>Indiana County Branch</t>
  </si>
  <si>
    <t>Wilkes-Barre Branch</t>
  </si>
  <si>
    <t>Fayette County Branch</t>
  </si>
  <si>
    <t>East Borough Branch</t>
  </si>
  <si>
    <t>North Hills Branch</t>
  </si>
  <si>
    <t>Wilkinsburg Branch</t>
  </si>
  <si>
    <t>State College</t>
  </si>
  <si>
    <t>Carlisle Branch</t>
  </si>
  <si>
    <t>York Branch</t>
  </si>
  <si>
    <t>Willow Grove Branch</t>
  </si>
  <si>
    <t>West Chester Branch</t>
  </si>
  <si>
    <t>Washington Pennsylvania Branch</t>
  </si>
  <si>
    <t>Steel Valley Branch</t>
  </si>
  <si>
    <t>Reading Branch</t>
  </si>
  <si>
    <t>Pottstown Branch</t>
  </si>
  <si>
    <t>Southern Chester Co. Branch</t>
  </si>
  <si>
    <t>Pittsburgh Branch</t>
  </si>
  <si>
    <t>Phila Metropolitan Council</t>
  </si>
  <si>
    <t>Penn Hills Branch</t>
  </si>
  <si>
    <t>Norristown Branch</t>
  </si>
  <si>
    <t>New Castle Branch</t>
  </si>
  <si>
    <t>Monongahela Valley Branch</t>
  </si>
  <si>
    <t>Media Area Branch</t>
  </si>
  <si>
    <t>Meadville Branch</t>
  </si>
  <si>
    <t>Main Line Branch</t>
  </si>
  <si>
    <t>Mckeesport Branch</t>
  </si>
  <si>
    <t>Lewisburg Correctional Facility Branch</t>
  </si>
  <si>
    <t>Johnstown Branch</t>
  </si>
  <si>
    <t>Greensburg-Jeannette Branch</t>
  </si>
  <si>
    <t>Greater Harrisburg Area Branch</t>
  </si>
  <si>
    <t>Erie Branch</t>
  </si>
  <si>
    <t>Easton Branch</t>
  </si>
  <si>
    <t>Duquesne/West Mifflin Branch</t>
  </si>
  <si>
    <t>Darby Area Branch</t>
  </si>
  <si>
    <t>Coatesville Area Branch</t>
  </si>
  <si>
    <t>Clairton Branch</t>
  </si>
  <si>
    <t>Bucks County Branch</t>
  </si>
  <si>
    <t>Blair County Branch</t>
  </si>
  <si>
    <t>Bethlehem Branch</t>
  </si>
  <si>
    <t>Beaver Co.</t>
  </si>
  <si>
    <t>Ambler Branch</t>
  </si>
  <si>
    <t>Allentown (Lehigh) Branch</t>
  </si>
  <si>
    <t>Allegheny East Branch</t>
  </si>
  <si>
    <t>Allegheny-Kiski Valley Branch</t>
  </si>
  <si>
    <t>Saratoga County Branch</t>
  </si>
  <si>
    <t>Long Beach Ny Branch</t>
  </si>
  <si>
    <t>Health And Hospital Branch</t>
  </si>
  <si>
    <t>Williamsbridge Branch</t>
  </si>
  <si>
    <t>Staten Island Branch</t>
  </si>
  <si>
    <t>South Bronx</t>
  </si>
  <si>
    <t>Parkchester Branch</t>
  </si>
  <si>
    <t>New York City Off Track Bettin</t>
  </si>
  <si>
    <t>Ny City Housing Authority Branch</t>
  </si>
  <si>
    <t>Ny City Dept. Of Social Services Branch</t>
  </si>
  <si>
    <t>New York Branch</t>
  </si>
  <si>
    <t>Mid-Manhattan Branch</t>
  </si>
  <si>
    <t>Jamaica Branch</t>
  </si>
  <si>
    <t>Greenwich Village (Chelsea)</t>
  </si>
  <si>
    <t>Flushing Branch</t>
  </si>
  <si>
    <t>Five Towns</t>
  </si>
  <si>
    <t>Far Rockaway</t>
  </si>
  <si>
    <t>Century</t>
  </si>
  <si>
    <t>Corona East Elmhurst Branch</t>
  </si>
  <si>
    <t>Co-op City Branch</t>
  </si>
  <si>
    <t>Brooklyn (Flatbush) Branch</t>
  </si>
  <si>
    <t>Brooklyn NAACP Branch</t>
  </si>
  <si>
    <t>Bronx Branch</t>
  </si>
  <si>
    <t>Bayside</t>
  </si>
  <si>
    <t>Astoria Branch</t>
  </si>
  <si>
    <t>Middletown-Odessa-Townsend</t>
  </si>
  <si>
    <t>Bear NAACP Branch</t>
  </si>
  <si>
    <t>New York State Dept Of Labor</t>
  </si>
  <si>
    <t>Wayne Co. Branch</t>
  </si>
  <si>
    <t>Deer Park</t>
  </si>
  <si>
    <t>Yonkers Branch</t>
  </si>
  <si>
    <t>Sullivan County Branch</t>
  </si>
  <si>
    <t>White Plains/Greenburgh Branch</t>
  </si>
  <si>
    <t>Westbury Branch</t>
  </si>
  <si>
    <t>Kingston Branch</t>
  </si>
  <si>
    <t>Troy</t>
  </si>
  <si>
    <t>Tarrytown Branch</t>
  </si>
  <si>
    <t>Syracuse/Onondaga County Branch</t>
  </si>
  <si>
    <t>Spring Valley Branch</t>
  </si>
  <si>
    <t>Smithtown</t>
  </si>
  <si>
    <t>Schenectady Branch</t>
  </si>
  <si>
    <t>Lakeview Branch</t>
  </si>
  <si>
    <t>Rochester Branch (Under Ny State Admin)</t>
  </si>
  <si>
    <t>Port Chester-Rye Branch</t>
  </si>
  <si>
    <t>Peekskill Branch</t>
  </si>
  <si>
    <t>Ossining Branch (Under Ny State Admin)</t>
  </si>
  <si>
    <t>Oneida County Branch</t>
  </si>
  <si>
    <t>Nyack Branch</t>
  </si>
  <si>
    <t>Niagara Falls Branch</t>
  </si>
  <si>
    <t>New Rochelle Branch</t>
  </si>
  <si>
    <t>Newburgh Branch</t>
  </si>
  <si>
    <t>Mount Vernon Branch</t>
  </si>
  <si>
    <t>Mamaroneck/Larchment Branch</t>
  </si>
  <si>
    <t>Huntington Branch</t>
  </si>
  <si>
    <t>Geneva Area Branch</t>
  </si>
  <si>
    <t>Great Meadows</t>
  </si>
  <si>
    <t>Middletown Branch</t>
  </si>
  <si>
    <t>Lackawanna Branch</t>
  </si>
  <si>
    <t>Hempstead Branch</t>
  </si>
  <si>
    <t>North Shore/Great Neck Branch</t>
  </si>
  <si>
    <t>Glens Falls Branch</t>
  </si>
  <si>
    <t>Glen Cove Branch</t>
  </si>
  <si>
    <t>Freeport-Roosevelt Branch</t>
  </si>
  <si>
    <t>Farmingdale-Pepco</t>
  </si>
  <si>
    <t>Elmira-Corning Branch</t>
  </si>
  <si>
    <t>Ellenville Branch</t>
  </si>
  <si>
    <t>Eastern Long Island Branch</t>
  </si>
  <si>
    <t>Dunkirk Branch</t>
  </si>
  <si>
    <t>Central Long Island Branch</t>
  </si>
  <si>
    <t>Buffalo Branch</t>
  </si>
  <si>
    <t>Broome/Tioga Branch</t>
  </si>
  <si>
    <t>Bedford Hill Prison</t>
  </si>
  <si>
    <t>Brookhaven Town Branch</t>
  </si>
  <si>
    <t>Southern Dutchess Branch</t>
  </si>
  <si>
    <t>Islip Town Branch</t>
  </si>
  <si>
    <t>Auburn-Inner City Corr Facilty</t>
  </si>
  <si>
    <t>Auburn-Cayuga Branch</t>
  </si>
  <si>
    <t>Albany Branch</t>
  </si>
  <si>
    <t>Vineland Branch Naacp</t>
  </si>
  <si>
    <t>Long Branch</t>
  </si>
  <si>
    <t>Hoboken Branch</t>
  </si>
  <si>
    <t>Willingboro Branch</t>
  </si>
  <si>
    <t>Cumberland Branch</t>
  </si>
  <si>
    <t>Trenton Branch</t>
  </si>
  <si>
    <t>Toms River Area Branch</t>
  </si>
  <si>
    <t>South Burlington County Branch</t>
  </si>
  <si>
    <t>Salem County Branch</t>
  </si>
  <si>
    <t>Roselle Branch</t>
  </si>
  <si>
    <t>Greater Red Bank Area Branch</t>
  </si>
  <si>
    <t>Rahway Branch</t>
  </si>
  <si>
    <t>Rahway Prison</t>
  </si>
  <si>
    <t>Plainfield Area Branch</t>
  </si>
  <si>
    <t>Perth Amboy Branch</t>
  </si>
  <si>
    <t>Paterson Branch</t>
  </si>
  <si>
    <t>Passaic Branch</t>
  </si>
  <si>
    <t>Oranges And Maplewood Branch</t>
  </si>
  <si>
    <t>Ocean County Branch</t>
  </si>
  <si>
    <t>New Brunswick Area Branch</t>
  </si>
  <si>
    <t>Newark Branch</t>
  </si>
  <si>
    <t>Morris County Branch</t>
  </si>
  <si>
    <t>Montclair Branch</t>
  </si>
  <si>
    <t>Mizpah</t>
  </si>
  <si>
    <t>Metuchen Branch</t>
  </si>
  <si>
    <t>Mainland/Pleasantville Branch</t>
  </si>
  <si>
    <t>Greater Delaware Valley Branch</t>
  </si>
  <si>
    <t>Jersey City Branch</t>
  </si>
  <si>
    <t>Elizabeth Branch</t>
  </si>
  <si>
    <t>Central Jersey Branch</t>
  </si>
  <si>
    <t>Cape May County Branch</t>
  </si>
  <si>
    <t>Bergen County</t>
  </si>
  <si>
    <t>Bayonne Branch</t>
  </si>
  <si>
    <t>Atlantic City Branch</t>
  </si>
  <si>
    <t>Asbury Park Branch</t>
  </si>
  <si>
    <t>Seacoast Branch</t>
  </si>
  <si>
    <t>Manchester Branch</t>
  </si>
  <si>
    <t>Montauchusetts</t>
  </si>
  <si>
    <t>Worcester Branch</t>
  </si>
  <si>
    <t>South Middlesex Branch</t>
  </si>
  <si>
    <t>New Bedford Branch</t>
  </si>
  <si>
    <t>Mystic Valley Area Branch</t>
  </si>
  <si>
    <t>Merrimack Valley Branch</t>
  </si>
  <si>
    <t>Martha's Vineyard Branch</t>
  </si>
  <si>
    <t>Lynn Branch</t>
  </si>
  <si>
    <t>Holyoke-Chicopee Branch</t>
  </si>
  <si>
    <t>Cape Cod Branch</t>
  </si>
  <si>
    <t>Cambridge Branch</t>
  </si>
  <si>
    <t>Brockton Branch</t>
  </si>
  <si>
    <t>Boston Branch</t>
  </si>
  <si>
    <t>Berkshire Co.</t>
  </si>
  <si>
    <t>Portland Branch</t>
  </si>
  <si>
    <t>Delaware Corr. Naacp</t>
  </si>
  <si>
    <t>Wilmington De Branch</t>
  </si>
  <si>
    <t>Milford-Slaughter Neck Branch</t>
  </si>
  <si>
    <t>Lower Sussex County</t>
  </si>
  <si>
    <t>Central Delaware Branch</t>
  </si>
  <si>
    <t>New Jersey State Prison Naacp</t>
  </si>
  <si>
    <t>Middlesex County</t>
  </si>
  <si>
    <t>Bristol Branch</t>
  </si>
  <si>
    <t>Windham-Willimantic</t>
  </si>
  <si>
    <t>Waterbury Branch</t>
  </si>
  <si>
    <t>Stamford Branch</t>
  </si>
  <si>
    <t>Ridgefield</t>
  </si>
  <si>
    <t>Norwich Branch</t>
  </si>
  <si>
    <t>Norwalk, Ct Branch</t>
  </si>
  <si>
    <t>New London Branch</t>
  </si>
  <si>
    <t>Greater New Haven Branch</t>
  </si>
  <si>
    <t>Greater Nashua Area Naacp</t>
  </si>
  <si>
    <t>New Canaan, Ct/Connecticut State(Bad Address)</t>
  </si>
  <si>
    <t>New Britain Branch</t>
  </si>
  <si>
    <t>Meriden-Wallingford Branch</t>
  </si>
  <si>
    <t>Greater Hartford Branch</t>
  </si>
  <si>
    <t>Greenwich Branch (Bad Address)</t>
  </si>
  <si>
    <t>Greater Bridgeport Branch</t>
  </si>
  <si>
    <t>Danbury Branch</t>
  </si>
  <si>
    <t>Ansonia Branch</t>
  </si>
  <si>
    <t>Westminster College</t>
  </si>
  <si>
    <t>Utah Valley University</t>
  </si>
  <si>
    <t>N. San Diego Naacp Yc</t>
  </si>
  <si>
    <t>Santa Monica College</t>
  </si>
  <si>
    <t>California St. Univ Naacp @ Northridge</t>
  </si>
  <si>
    <t>California State University@los Angeles</t>
  </si>
  <si>
    <t>Ca State Univ.@long Beach</t>
  </si>
  <si>
    <t>University Of Utah</t>
  </si>
  <si>
    <t>University Of Southern California</t>
  </si>
  <si>
    <t>Crenshaw High School Naacp Youth Council</t>
  </si>
  <si>
    <t>Okinawa Japan Naacp Youth Council</t>
  </si>
  <si>
    <t>Portland State University</t>
  </si>
  <si>
    <t>Hercules/Pinole Youth Council</t>
  </si>
  <si>
    <t>San Bernardino Youth Council</t>
  </si>
  <si>
    <t>Yakima Youth Council</t>
  </si>
  <si>
    <t>Univ. of California@ Santa Cruz</t>
  </si>
  <si>
    <t>Pinal County Youth Council</t>
  </si>
  <si>
    <t>Estrella Mountain Community College</t>
  </si>
  <si>
    <t>South West Riverside Co. Yc</t>
  </si>
  <si>
    <t>Riverside Co. Yc</t>
  </si>
  <si>
    <t>California State Univ. @ Fresno</t>
  </si>
  <si>
    <t>California State Univ. @ Monterey Bay</t>
  </si>
  <si>
    <t>Altadena Jr. Youth Council</t>
  </si>
  <si>
    <t>Phoenix Comm College</t>
  </si>
  <si>
    <t>Univ. Of California @ Merced College</t>
  </si>
  <si>
    <t>East Valley Yth Council</t>
  </si>
  <si>
    <t>Golden State Univ.</t>
  </si>
  <si>
    <t>Stockton Youth Council</t>
  </si>
  <si>
    <t>Pittsburg Yth</t>
  </si>
  <si>
    <t>Maricopa Youth Council</t>
  </si>
  <si>
    <t>Stanford Univ.</t>
  </si>
  <si>
    <t>San Diego Youth Council</t>
  </si>
  <si>
    <t>Eugene/Springfield Youth Council</t>
  </si>
  <si>
    <t>Vancouver Youth Council</t>
  </si>
  <si>
    <t>Tacoma Youth Council</t>
  </si>
  <si>
    <t>Seattle Youth Council</t>
  </si>
  <si>
    <t>Bremerton Yth Council</t>
  </si>
  <si>
    <t>Orange Co. Y.C. Division</t>
  </si>
  <si>
    <t>San Mateo Youth Council</t>
  </si>
  <si>
    <t>University of Nevada - Las Vegas</t>
  </si>
  <si>
    <t>Salt Lake Yth Council</t>
  </si>
  <si>
    <t>Ogden Youth</t>
  </si>
  <si>
    <t>Reno Sparks Naacp Youth Council</t>
  </si>
  <si>
    <t>Arizona State Univ.</t>
  </si>
  <si>
    <t>Rialto/Fontana Y.C.</t>
  </si>
  <si>
    <t>San Fernando Valley</t>
  </si>
  <si>
    <t>Portland Youth Council</t>
  </si>
  <si>
    <t>Sierra-Herlong Yc</t>
  </si>
  <si>
    <t>Las Vegas Youth Council</t>
  </si>
  <si>
    <t>Pasadena City College Naacp</t>
  </si>
  <si>
    <t>Sacramento Youth Council</t>
  </si>
  <si>
    <t>Univ Of California (Berkeley)</t>
  </si>
  <si>
    <t>Southern Alameda Co. Y.C.</t>
  </si>
  <si>
    <t>Vallejo</t>
  </si>
  <si>
    <t>Tri City</t>
  </si>
  <si>
    <t>Pasadena Youth Council</t>
  </si>
  <si>
    <t>El Cerrito Youth Branch</t>
  </si>
  <si>
    <t>San Jose Youth Council</t>
  </si>
  <si>
    <t>Oxnard -Ventura</t>
  </si>
  <si>
    <t>San Gabriel Valley</t>
  </si>
  <si>
    <t>Santa Barbara</t>
  </si>
  <si>
    <t>Pedro</t>
  </si>
  <si>
    <t>Los Angeles Youth Council</t>
  </si>
  <si>
    <t>Beverly Hills/ Hollywood</t>
  </si>
  <si>
    <t>Compton</t>
  </si>
  <si>
    <t>San Francisco Youth Council</t>
  </si>
  <si>
    <t>Richmond (Young Adult)</t>
  </si>
  <si>
    <t>Oakland-Imani Yth Council</t>
  </si>
  <si>
    <t>Monterey Youth Council</t>
  </si>
  <si>
    <t>Modesto/ Stanislaus Youth Council</t>
  </si>
  <si>
    <t>Merced Co. Yth Council (Bad Address)</t>
  </si>
  <si>
    <t>Fresno Youth Council</t>
  </si>
  <si>
    <t>Alameda Youth Council</t>
  </si>
  <si>
    <t>Long Beach-Youth</t>
  </si>
  <si>
    <t>Altadena Youth Council</t>
  </si>
  <si>
    <t>Victor Valley Naacp Yth</t>
  </si>
  <si>
    <t>S. Mountain Comm. College</t>
  </si>
  <si>
    <t>Mesa College Naacp</t>
  </si>
  <si>
    <t>Tucson Youth Council</t>
  </si>
  <si>
    <t>Sierra Vista</t>
  </si>
  <si>
    <t>Fairbanks Youth Council</t>
  </si>
  <si>
    <t>Carson/Torrance Youth Council</t>
  </si>
  <si>
    <t>Berkeley-Albany-Emeryville Yth Council</t>
  </si>
  <si>
    <t>Anchorage Youth Council</t>
  </si>
  <si>
    <t>Kootenai Co Organizing Committee</t>
  </si>
  <si>
    <t>Los Banos - Dos Palos Gustine</t>
  </si>
  <si>
    <t>West Valley</t>
  </si>
  <si>
    <t>Colorado River</t>
  </si>
  <si>
    <t>Misawa Japan Naacp Branch</t>
  </si>
  <si>
    <t>Hercules-Pinole-Rodeo Branch</t>
  </si>
  <si>
    <t>Salem-Keizer Branch</t>
  </si>
  <si>
    <t>Roseburg</t>
  </si>
  <si>
    <t>Mid City (Lynwood)</t>
  </si>
  <si>
    <t>Idaho Falls Branch</t>
  </si>
  <si>
    <t>Okinawa Japan Naacp Branch</t>
  </si>
  <si>
    <t>Perris Valley</t>
  </si>
  <si>
    <t>Mcneil Island Corrections Naacp</t>
  </si>
  <si>
    <t>Yakima Branch</t>
  </si>
  <si>
    <t>Vancouver Branch</t>
  </si>
  <si>
    <t>Tacoma Branch</t>
  </si>
  <si>
    <t>Spokane Branch</t>
  </si>
  <si>
    <t>Seattle Branch</t>
  </si>
  <si>
    <t>Pasco Naacp Branch</t>
  </si>
  <si>
    <t>Bremerton Branch</t>
  </si>
  <si>
    <t>Salt Lake City Branch</t>
  </si>
  <si>
    <t>Ogden, Utah Branch</t>
  </si>
  <si>
    <t>Salem Naacp Branch</t>
  </si>
  <si>
    <t>Eugene/Springfield</t>
  </si>
  <si>
    <t>Corvallis Branch</t>
  </si>
  <si>
    <t>Yuba Sutter Naacp (Bad Address)</t>
  </si>
  <si>
    <t>High Desert State Prison Naacp</t>
  </si>
  <si>
    <t>Nevada State Prison Naacp</t>
  </si>
  <si>
    <t>Reno/Sparks Branch</t>
  </si>
  <si>
    <t>Las Vegas</t>
  </si>
  <si>
    <t>Pocatello Branch</t>
  </si>
  <si>
    <t>Treasure Valley Branch</t>
  </si>
  <si>
    <t>Olympia Thurston</t>
  </si>
  <si>
    <t>Snohomish Co. NAACP</t>
  </si>
  <si>
    <t>Honolulu-Hawaii Branch</t>
  </si>
  <si>
    <t>Pala Alto</t>
  </si>
  <si>
    <t>N. San Mateo Co. Branch</t>
  </si>
  <si>
    <t>San Luis Obispo County Branch</t>
  </si>
  <si>
    <t>Altadena Branch</t>
  </si>
  <si>
    <t>Coachella Valley Branch</t>
  </si>
  <si>
    <t>North San Diego County Branch</t>
  </si>
  <si>
    <t>Pomona Valley Branch</t>
  </si>
  <si>
    <t>Madera Branch</t>
  </si>
  <si>
    <t>Watts (S Los Angeles) Branch</t>
  </si>
  <si>
    <t>Victorvalley Branch</t>
  </si>
  <si>
    <t>Vallejo Branch</t>
  </si>
  <si>
    <t>Tri City Branch</t>
  </si>
  <si>
    <t>Tulare/Corcoran Naacp Branch</t>
  </si>
  <si>
    <t>Stockton Branch</t>
  </si>
  <si>
    <t>South San Mateo Co Branch</t>
  </si>
  <si>
    <t>Sierra</t>
  </si>
  <si>
    <t>Santa Rosa/Sonoma County</t>
  </si>
  <si>
    <t>Santa Monica Branch</t>
  </si>
  <si>
    <t>Santa Maria/Lompoc Branch</t>
  </si>
  <si>
    <t>Santa Cruz</t>
  </si>
  <si>
    <t>Santa Barbara Branch</t>
  </si>
  <si>
    <t>San Pedro/Wilmington Branch</t>
  </si>
  <si>
    <t>San Mateo Branch</t>
  </si>
  <si>
    <t>San Jose/Ca Branch</t>
  </si>
  <si>
    <t>San Gabriel Valley Branch</t>
  </si>
  <si>
    <t>San Francisco Branch</t>
  </si>
  <si>
    <t>San Fernando Valley Branch</t>
  </si>
  <si>
    <t>San Diego</t>
  </si>
  <si>
    <t>San Bernardino Branch</t>
  </si>
  <si>
    <t>Sacramento Branch</t>
  </si>
  <si>
    <t>Riverside Branch</t>
  </si>
  <si>
    <t>Rialto-Fontana Branch</t>
  </si>
  <si>
    <t>Shasta County Redding Branch</t>
  </si>
  <si>
    <t>Pittsburg Branch</t>
  </si>
  <si>
    <t>Pasadena Branch</t>
  </si>
  <si>
    <t>Ventura County Branch</t>
  </si>
  <si>
    <t>Oakland Branch</t>
  </si>
  <si>
    <t>Monrovia</t>
  </si>
  <si>
    <t>Monterey Co. Branch</t>
  </si>
  <si>
    <t>Modesto/Stanislaus</t>
  </si>
  <si>
    <t>Merced Co. Branch</t>
  </si>
  <si>
    <t>Los Angeles Branch</t>
  </si>
  <si>
    <t>Long Beach Branch</t>
  </si>
  <si>
    <t>Lompoc Prison</t>
  </si>
  <si>
    <t>Inglewood/Southbay Branch</t>
  </si>
  <si>
    <t>Indian Wells Valley Branch</t>
  </si>
  <si>
    <t>Imperial (El Centro) Branch</t>
  </si>
  <si>
    <t>Hayward &amp; South Alameda Co Branch</t>
  </si>
  <si>
    <t>Hanford Branch</t>
  </si>
  <si>
    <t>Fresno Branch</t>
  </si>
  <si>
    <t>Fremont-Union City-Newark Branch</t>
  </si>
  <si>
    <t>Eureka Branch</t>
  </si>
  <si>
    <t>Emeryville</t>
  </si>
  <si>
    <t>Lake Elsinore/Southwest Riverside Naacp</t>
  </si>
  <si>
    <t>El Cerrito Branch</t>
  </si>
  <si>
    <t>Compton Branch</t>
  </si>
  <si>
    <t>Carson/Torrance Branch</t>
  </si>
  <si>
    <t>Butte County</t>
  </si>
  <si>
    <t>Beverly Hills/Hollywood Branch</t>
  </si>
  <si>
    <t>Berkeley Branch</t>
  </si>
  <si>
    <t>Barstow Branch</t>
  </si>
  <si>
    <t>Bakersfield Branch</t>
  </si>
  <si>
    <t>Antelope Valley</t>
  </si>
  <si>
    <t>Alameda Branch</t>
  </si>
  <si>
    <t>C California State Conference</t>
  </si>
  <si>
    <t>Yuma Branch</t>
  </si>
  <si>
    <t>Winslow NAACP Branch</t>
  </si>
  <si>
    <t>Tucson Branch</t>
  </si>
  <si>
    <t>Pinal Co. (Eloy)</t>
  </si>
  <si>
    <t>Maricopa County Branch</t>
  </si>
  <si>
    <t>Greater Huachuca Branch</t>
  </si>
  <si>
    <t>Flagstaff</t>
  </si>
  <si>
    <t>Mesa/Chandler (East Valley) Branch</t>
  </si>
  <si>
    <t>Fairbanks Branch</t>
  </si>
  <si>
    <t>Anchorage</t>
  </si>
  <si>
    <t>TO AVOID THE $100 LATE FILING FEE ALL REPORTS MUST BE EMAILED BY 11:59 P.M. EST ON MARCH 8, 2021</t>
  </si>
  <si>
    <t>CASH BALANCE ON HAND AT DECEMBER 31, 2020</t>
  </si>
  <si>
    <t>CURRENT YEAR (PAID IN 2020 AND APPLIED TO 2020)</t>
  </si>
  <si>
    <t>PRIOR YEARS (PAID IN 2020 BUT APPLIED TO 2019 OR EARLIER)</t>
  </si>
  <si>
    <r>
      <t xml:space="preserve"> FREE TO EMAIL FINANCE CUSTOMER SERVICE AT </t>
    </r>
    <r>
      <rPr>
        <b/>
        <u/>
        <sz val="12"/>
        <color rgb="FFFF0000"/>
        <rFont val="Calibri"/>
        <family val="2"/>
        <scheme val="minor"/>
      </rPr>
      <t>FINANCEDEPARTMENT@NAACPNET.ORG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</si>
</sst>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b/>
      <u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u/>
      <sz val="16"/>
      <color theme="1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EBF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9BC2E6"/>
      </top>
      <bottom/>
      <diagonal/>
    </border>
  </borders>
  <cellStyleXfs count="7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 applyAlignment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4" fillId="0" borderId="0" xfId="0" applyFont="1" applyBorder="1"/>
    <xf numFmtId="0" fontId="8" fillId="0" borderId="0" xfId="1" applyFont="1"/>
    <xf numFmtId="0" fontId="7" fillId="0" borderId="0" xfId="1"/>
    <xf numFmtId="43" fontId="8" fillId="0" borderId="0" xfId="2" applyFont="1"/>
    <xf numFmtId="49" fontId="0" fillId="0" borderId="0" xfId="0" applyNumberFormat="1" applyAlignment="1">
      <alignment horizontal="center"/>
    </xf>
    <xf numFmtId="43" fontId="8" fillId="0" borderId="0" xfId="1" applyNumberFormat="1" applyFont="1" applyAlignment="1">
      <alignment horizontal="center"/>
    </xf>
    <xf numFmtId="43" fontId="0" fillId="0" borderId="0" xfId="0" applyNumberFormat="1" applyFont="1"/>
    <xf numFmtId="2" fontId="0" fillId="2" borderId="10" xfId="0" applyNumberFormat="1" applyFill="1" applyBorder="1" applyProtection="1">
      <protection locked="0"/>
    </xf>
    <xf numFmtId="0" fontId="0" fillId="2" borderId="10" xfId="0" applyFill="1" applyBorder="1"/>
    <xf numFmtId="49" fontId="0" fillId="2" borderId="10" xfId="0" applyNumberFormat="1" applyFill="1" applyBorder="1" applyProtection="1">
      <protection locked="0"/>
    </xf>
    <xf numFmtId="0" fontId="9" fillId="0" borderId="0" xfId="0" applyFont="1"/>
    <xf numFmtId="14" fontId="8" fillId="2" borderId="10" xfId="1" applyNumberFormat="1" applyFont="1" applyFill="1" applyBorder="1" applyProtection="1">
      <protection locked="0"/>
    </xf>
    <xf numFmtId="0" fontId="10" fillId="0" borderId="0" xfId="3" applyProtection="1">
      <protection locked="0"/>
    </xf>
    <xf numFmtId="0" fontId="12" fillId="3" borderId="1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4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/>
    </xf>
    <xf numFmtId="0" fontId="14" fillId="0" borderId="0" xfId="3" applyNumberFormat="1" applyFont="1" applyFill="1" applyAlignment="1" applyProtection="1">
      <alignment horizontal="center" vertical="center" wrapText="1"/>
    </xf>
    <xf numFmtId="0" fontId="8" fillId="0" borderId="0" xfId="4" applyFont="1" applyFill="1" applyAlignment="1" applyProtection="1">
      <alignment horizontal="center" vertical="center" wrapText="1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4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8" fillId="3" borderId="0" xfId="4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20" xfId="0" applyFill="1" applyBorder="1" applyAlignment="1" applyProtection="1">
      <alignment horizontal="center"/>
      <protection locked="0"/>
    </xf>
    <xf numFmtId="49" fontId="0" fillId="0" borderId="0" xfId="0" applyNumberFormat="1" applyBorder="1" applyAlignment="1"/>
    <xf numFmtId="0" fontId="0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center"/>
      <protection locked="0"/>
    </xf>
    <xf numFmtId="164" fontId="0" fillId="0" borderId="10" xfId="5" applyNumberFormat="1" applyFont="1" applyBorder="1" applyAlignment="1">
      <alignment vertical="center"/>
    </xf>
    <xf numFmtId="14" fontId="0" fillId="0" borderId="10" xfId="0" applyNumberFormat="1" applyFill="1" applyBorder="1"/>
    <xf numFmtId="0" fontId="16" fillId="0" borderId="0" xfId="1" applyFont="1"/>
    <xf numFmtId="0" fontId="1" fillId="0" borderId="0" xfId="0" applyFont="1" applyBorder="1" applyAlignment="1"/>
    <xf numFmtId="9" fontId="8" fillId="0" borderId="10" xfId="6" applyFont="1" applyFill="1" applyBorder="1"/>
    <xf numFmtId="0" fontId="17" fillId="0" borderId="0" xfId="0" applyFont="1"/>
    <xf numFmtId="164" fontId="0" fillId="0" borderId="10" xfId="5" applyNumberFormat="1" applyFont="1" applyFill="1" applyBorder="1" applyAlignment="1">
      <alignment horizontal="center"/>
    </xf>
    <xf numFmtId="43" fontId="4" fillId="0" borderId="15" xfId="0" applyNumberFormat="1" applyFont="1" applyBorder="1"/>
    <xf numFmtId="43" fontId="0" fillId="2" borderId="10" xfId="0" applyNumberFormat="1" applyFill="1" applyBorder="1" applyProtection="1">
      <protection locked="0"/>
    </xf>
    <xf numFmtId="43" fontId="1" fillId="0" borderId="15" xfId="0" applyNumberFormat="1" applyFont="1" applyBorder="1" applyProtection="1"/>
    <xf numFmtId="43" fontId="1" fillId="0" borderId="15" xfId="0" applyNumberFormat="1" applyFont="1" applyBorder="1"/>
    <xf numFmtId="43" fontId="0" fillId="0" borderId="0" xfId="0" applyNumberFormat="1"/>
    <xf numFmtId="43" fontId="1" fillId="0" borderId="19" xfId="0" applyNumberFormat="1" applyFont="1" applyBorder="1"/>
    <xf numFmtId="43" fontId="9" fillId="0" borderId="0" xfId="0" applyNumberFormat="1" applyFont="1"/>
    <xf numFmtId="43" fontId="1" fillId="2" borderId="19" xfId="0" applyNumberFormat="1" applyFont="1" applyFill="1" applyBorder="1" applyProtection="1">
      <protection locked="0"/>
    </xf>
    <xf numFmtId="10" fontId="0" fillId="0" borderId="10" xfId="6" applyNumberFormat="1" applyFont="1" applyBorder="1"/>
    <xf numFmtId="42" fontId="8" fillId="0" borderId="10" xfId="2" applyNumberFormat="1" applyFont="1" applyFill="1" applyBorder="1" applyProtection="1"/>
    <xf numFmtId="42" fontId="8" fillId="0" borderId="10" xfId="2" applyNumberFormat="1" applyFont="1" applyFill="1" applyBorder="1"/>
    <xf numFmtId="42" fontId="8" fillId="0" borderId="10" xfId="1" applyNumberFormat="1" applyFont="1" applyBorder="1"/>
    <xf numFmtId="42" fontId="8" fillId="0" borderId="10" xfId="2" applyNumberFormat="1" applyFont="1" applyBorder="1"/>
    <xf numFmtId="42" fontId="16" fillId="0" borderId="10" xfId="1" applyNumberFormat="1" applyFont="1" applyFill="1" applyBorder="1"/>
    <xf numFmtId="42" fontId="8" fillId="2" borderId="10" xfId="1" applyNumberFormat="1" applyFont="1" applyFill="1" applyBorder="1" applyProtection="1">
      <protection locked="0"/>
    </xf>
    <xf numFmtId="42" fontId="8" fillId="0" borderId="15" xfId="2" applyNumberFormat="1" applyFont="1" applyBorder="1"/>
    <xf numFmtId="43" fontId="0" fillId="2" borderId="10" xfId="0" quotePrefix="1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 applyBorder="1"/>
    <xf numFmtId="44" fontId="0" fillId="2" borderId="10" xfId="0" applyNumberFormat="1" applyFill="1" applyBorder="1" applyProtection="1">
      <protection locked="0"/>
    </xf>
    <xf numFmtId="44" fontId="0" fillId="2" borderId="10" xfId="0" applyNumberFormat="1" applyFill="1" applyBorder="1"/>
    <xf numFmtId="0" fontId="0" fillId="0" borderId="0" xfId="0" applyFill="1" applyBorder="1" applyAlignment="1" applyProtection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1" fontId="13" fillId="0" borderId="0" xfId="0" applyNumberFormat="1" applyFont="1" applyAlignment="1">
      <alignment horizontal="left"/>
    </xf>
    <xf numFmtId="0" fontId="21" fillId="4" borderId="24" xfId="0" applyFont="1" applyFill="1" applyBorder="1" applyAlignment="1">
      <alignment horizontal="left"/>
    </xf>
    <xf numFmtId="0" fontId="21" fillId="4" borderId="24" xfId="0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Fill="1" applyBorder="1" applyAlignment="1">
      <alignment horizontal="left"/>
    </xf>
    <xf numFmtId="164" fontId="12" fillId="0" borderId="0" xfId="5" quotePrefix="1" applyNumberFormat="1" applyFont="1" applyFill="1" applyBorder="1"/>
    <xf numFmtId="0" fontId="22" fillId="0" borderId="0" xfId="0" applyFont="1" applyFill="1" applyBorder="1" applyAlignment="1" applyProtection="1">
      <alignment horizontal="left" vertical="top" wrapText="1"/>
      <protection locked="0"/>
    </xf>
    <xf numFmtId="164" fontId="23" fillId="0" borderId="0" xfId="5" applyNumberFormat="1" applyFont="1" applyFill="1" applyBorder="1" applyAlignment="1" applyProtection="1">
      <alignment vertical="top" wrapText="1" readingOrder="1"/>
    </xf>
    <xf numFmtId="164" fontId="12" fillId="0" borderId="0" xfId="5" applyNumberFormat="1" applyFont="1" applyFill="1" applyAlignment="1">
      <alignment vertical="center" wrapText="1"/>
    </xf>
    <xf numFmtId="164" fontId="23" fillId="0" borderId="0" xfId="5" applyNumberFormat="1" applyFont="1" applyFill="1" applyBorder="1" applyAlignment="1" applyProtection="1">
      <alignment vertical="top" wrapText="1" readingOrder="1"/>
      <protection locked="0"/>
    </xf>
    <xf numFmtId="164" fontId="12" fillId="0" borderId="0" xfId="5" applyNumberFormat="1" applyFont="1" applyFill="1" applyAlignment="1">
      <alignment horizontal="left" vertical="center" wrapText="1"/>
    </xf>
    <xf numFmtId="164" fontId="12" fillId="0" borderId="0" xfId="5" applyNumberFormat="1" applyFont="1" applyFill="1" applyBorder="1" applyAlignment="1">
      <alignment vertical="center" wrapText="1"/>
    </xf>
    <xf numFmtId="164" fontId="12" fillId="0" borderId="0" xfId="5" applyNumberFormat="1" applyFont="1" applyFill="1" applyBorder="1"/>
    <xf numFmtId="0" fontId="24" fillId="0" borderId="0" xfId="3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Comma" xfId="5" builtinId="3"/>
    <cellStyle name="Comma 4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4" xfId="1" xr:uid="{00000000-0005-0000-0000-00000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payliance.rpropayments.com/Login/CheckOutFormLogin/wZFyVa-g-U-v56pZMVggEDoBx8Q-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23"/>
  <sheetViews>
    <sheetView topLeftCell="A652" workbookViewId="0">
      <selection activeCell="B658" sqref="B658"/>
    </sheetView>
  </sheetViews>
  <sheetFormatPr defaultRowHeight="14.4" x14ac:dyDescent="0.55000000000000004"/>
  <cols>
    <col min="1" max="1" width="8.578125" style="77" bestFit="1" customWidth="1"/>
    <col min="2" max="2" width="54.26171875" style="77" customWidth="1"/>
    <col min="3" max="3" width="20.15625" style="77" bestFit="1" customWidth="1"/>
  </cols>
  <sheetData>
    <row r="1" spans="1:3" x14ac:dyDescent="0.55000000000000004">
      <c r="A1" s="72">
        <v>1000</v>
      </c>
      <c r="B1" s="72" t="s">
        <v>6281</v>
      </c>
      <c r="C1" s="73">
        <v>155</v>
      </c>
    </row>
    <row r="2" spans="1:3" x14ac:dyDescent="0.55000000000000004">
      <c r="A2" s="72">
        <v>1001</v>
      </c>
      <c r="B2" s="72" t="s">
        <v>6280</v>
      </c>
      <c r="C2" s="73">
        <v>130</v>
      </c>
    </row>
    <row r="3" spans="1:3" x14ac:dyDescent="0.55000000000000004">
      <c r="A3" s="72">
        <v>1008</v>
      </c>
      <c r="B3" s="72" t="s">
        <v>6279</v>
      </c>
      <c r="C3" s="73">
        <v>299</v>
      </c>
    </row>
    <row r="4" spans="1:3" x14ac:dyDescent="0.55000000000000004">
      <c r="A4" s="72">
        <v>1009</v>
      </c>
      <c r="B4" s="72" t="s">
        <v>6278</v>
      </c>
      <c r="C4" s="73">
        <v>35</v>
      </c>
    </row>
    <row r="5" spans="1:3" x14ac:dyDescent="0.55000000000000004">
      <c r="A5" s="72">
        <v>1010</v>
      </c>
      <c r="B5" s="72" t="s">
        <v>6277</v>
      </c>
      <c r="C5" s="73">
        <v>82</v>
      </c>
    </row>
    <row r="6" spans="1:3" x14ac:dyDescent="0.55000000000000004">
      <c r="A6" s="72">
        <v>1011</v>
      </c>
      <c r="B6" s="72" t="s">
        <v>6276</v>
      </c>
      <c r="C6" s="73">
        <v>479</v>
      </c>
    </row>
    <row r="7" spans="1:3" x14ac:dyDescent="0.55000000000000004">
      <c r="A7" s="72">
        <v>1012</v>
      </c>
      <c r="B7" s="72" t="s">
        <v>6275</v>
      </c>
      <c r="C7" s="73">
        <v>28</v>
      </c>
    </row>
    <row r="8" spans="1:3" x14ac:dyDescent="0.55000000000000004">
      <c r="A8" s="72">
        <v>1013</v>
      </c>
      <c r="B8" s="72" t="s">
        <v>6274</v>
      </c>
      <c r="C8" s="73">
        <v>317</v>
      </c>
    </row>
    <row r="9" spans="1:3" x14ac:dyDescent="0.55000000000000004">
      <c r="A9" s="72">
        <v>1015</v>
      </c>
      <c r="B9" s="72" t="s">
        <v>6273</v>
      </c>
      <c r="C9" s="73">
        <v>5</v>
      </c>
    </row>
    <row r="10" spans="1:3" x14ac:dyDescent="0.55000000000000004">
      <c r="A10" s="72">
        <v>1016</v>
      </c>
      <c r="B10" s="72" t="s">
        <v>6272</v>
      </c>
      <c r="C10" s="73">
        <v>41</v>
      </c>
    </row>
    <row r="11" spans="1:3" x14ac:dyDescent="0.55000000000000004">
      <c r="A11" s="72">
        <v>1021</v>
      </c>
      <c r="B11" s="72" t="s">
        <v>6271</v>
      </c>
      <c r="C11" s="73">
        <v>1</v>
      </c>
    </row>
    <row r="12" spans="1:3" x14ac:dyDescent="0.55000000000000004">
      <c r="A12" s="72">
        <v>1022</v>
      </c>
      <c r="B12" s="72" t="s">
        <v>6270</v>
      </c>
      <c r="C12" s="73">
        <v>72</v>
      </c>
    </row>
    <row r="13" spans="1:3" x14ac:dyDescent="0.55000000000000004">
      <c r="A13" s="72">
        <v>1023</v>
      </c>
      <c r="B13" s="72" t="s">
        <v>6269</v>
      </c>
      <c r="C13" s="73">
        <v>290</v>
      </c>
    </row>
    <row r="14" spans="1:3" x14ac:dyDescent="0.55000000000000004">
      <c r="A14" s="72">
        <v>1024</v>
      </c>
      <c r="B14" s="72" t="s">
        <v>6268</v>
      </c>
      <c r="C14" s="73">
        <v>52</v>
      </c>
    </row>
    <row r="15" spans="1:3" x14ac:dyDescent="0.55000000000000004">
      <c r="A15" s="72">
        <v>1025</v>
      </c>
      <c r="B15" s="72" t="s">
        <v>6267</v>
      </c>
      <c r="C15" s="73">
        <v>19</v>
      </c>
    </row>
    <row r="16" spans="1:3" x14ac:dyDescent="0.55000000000000004">
      <c r="A16" s="72">
        <v>1026</v>
      </c>
      <c r="B16" s="72" t="s">
        <v>6266</v>
      </c>
      <c r="C16" s="73">
        <v>443</v>
      </c>
    </row>
    <row r="17" spans="1:3" x14ac:dyDescent="0.55000000000000004">
      <c r="A17" s="72">
        <v>1027</v>
      </c>
      <c r="B17" s="72" t="s">
        <v>6265</v>
      </c>
      <c r="C17" s="73">
        <v>444</v>
      </c>
    </row>
    <row r="18" spans="1:3" x14ac:dyDescent="0.55000000000000004">
      <c r="A18" s="72">
        <v>1029</v>
      </c>
      <c r="B18" s="72" t="s">
        <v>6264</v>
      </c>
      <c r="C18" s="73">
        <v>52</v>
      </c>
    </row>
    <row r="19" spans="1:3" x14ac:dyDescent="0.55000000000000004">
      <c r="A19" s="72">
        <v>1030</v>
      </c>
      <c r="B19" s="72" t="s">
        <v>6263</v>
      </c>
      <c r="C19" s="73">
        <v>127</v>
      </c>
    </row>
    <row r="20" spans="1:3" x14ac:dyDescent="0.55000000000000004">
      <c r="A20" s="72">
        <v>1031</v>
      </c>
      <c r="B20" s="72" t="s">
        <v>6262</v>
      </c>
      <c r="C20" s="73">
        <v>95</v>
      </c>
    </row>
    <row r="21" spans="1:3" x14ac:dyDescent="0.55000000000000004">
      <c r="A21" s="72">
        <v>1033</v>
      </c>
      <c r="B21" s="72" t="s">
        <v>6261</v>
      </c>
      <c r="C21" s="73">
        <v>319</v>
      </c>
    </row>
    <row r="22" spans="1:3" x14ac:dyDescent="0.55000000000000004">
      <c r="A22" s="72">
        <v>1034</v>
      </c>
      <c r="B22" s="72" t="s">
        <v>6260</v>
      </c>
      <c r="C22" s="73">
        <v>83</v>
      </c>
    </row>
    <row r="23" spans="1:3" x14ac:dyDescent="0.55000000000000004">
      <c r="A23" s="72">
        <v>1035</v>
      </c>
      <c r="B23" s="72" t="s">
        <v>6259</v>
      </c>
      <c r="C23" s="73">
        <v>12</v>
      </c>
    </row>
    <row r="24" spans="1:3" x14ac:dyDescent="0.55000000000000004">
      <c r="A24" s="72">
        <v>1036</v>
      </c>
      <c r="B24" s="72" t="s">
        <v>6258</v>
      </c>
      <c r="C24" s="73">
        <v>132</v>
      </c>
    </row>
    <row r="25" spans="1:3" x14ac:dyDescent="0.55000000000000004">
      <c r="A25" s="72">
        <v>1037</v>
      </c>
      <c r="B25" s="72" t="s">
        <v>6257</v>
      </c>
      <c r="C25" s="73">
        <v>35</v>
      </c>
    </row>
    <row r="26" spans="1:3" x14ac:dyDescent="0.55000000000000004">
      <c r="A26" s="72">
        <v>1038</v>
      </c>
      <c r="B26" s="72" t="s">
        <v>6256</v>
      </c>
      <c r="C26" s="73">
        <v>53</v>
      </c>
    </row>
    <row r="27" spans="1:3" x14ac:dyDescent="0.55000000000000004">
      <c r="A27" s="72">
        <v>1039</v>
      </c>
      <c r="B27" s="72" t="s">
        <v>6255</v>
      </c>
      <c r="C27" s="73">
        <v>35</v>
      </c>
    </row>
    <row r="28" spans="1:3" x14ac:dyDescent="0.55000000000000004">
      <c r="A28" s="72">
        <v>1040</v>
      </c>
      <c r="B28" s="72" t="s">
        <v>6254</v>
      </c>
      <c r="C28" s="73">
        <v>108</v>
      </c>
    </row>
    <row r="29" spans="1:3" x14ac:dyDescent="0.55000000000000004">
      <c r="A29" s="72">
        <v>1041</v>
      </c>
      <c r="B29" s="72" t="s">
        <v>6253</v>
      </c>
      <c r="C29" s="73">
        <v>4</v>
      </c>
    </row>
    <row r="30" spans="1:3" x14ac:dyDescent="0.55000000000000004">
      <c r="A30" s="72">
        <v>1042</v>
      </c>
      <c r="B30" s="72" t="s">
        <v>6252</v>
      </c>
      <c r="C30" s="73">
        <v>19</v>
      </c>
    </row>
    <row r="31" spans="1:3" x14ac:dyDescent="0.55000000000000004">
      <c r="A31" s="72">
        <v>1043</v>
      </c>
      <c r="B31" s="72" t="s">
        <v>6251</v>
      </c>
      <c r="C31" s="73">
        <v>180</v>
      </c>
    </row>
    <row r="32" spans="1:3" x14ac:dyDescent="0.55000000000000004">
      <c r="A32" s="72">
        <v>1044</v>
      </c>
      <c r="B32" s="72" t="s">
        <v>6250</v>
      </c>
      <c r="C32" s="73">
        <v>2</v>
      </c>
    </row>
    <row r="33" spans="1:3" x14ac:dyDescent="0.55000000000000004">
      <c r="A33" s="72">
        <v>1045</v>
      </c>
      <c r="B33" s="72" t="s">
        <v>6249</v>
      </c>
      <c r="C33" s="73">
        <v>427</v>
      </c>
    </row>
    <row r="34" spans="1:3" x14ac:dyDescent="0.55000000000000004">
      <c r="A34" s="72">
        <v>1046</v>
      </c>
      <c r="B34" s="72" t="s">
        <v>6248</v>
      </c>
      <c r="C34" s="73">
        <v>1457</v>
      </c>
    </row>
    <row r="35" spans="1:3" x14ac:dyDescent="0.55000000000000004">
      <c r="A35" s="72">
        <v>1047</v>
      </c>
      <c r="B35" s="72" t="s">
        <v>6247</v>
      </c>
      <c r="C35" s="73">
        <v>86</v>
      </c>
    </row>
    <row r="36" spans="1:3" x14ac:dyDescent="0.55000000000000004">
      <c r="A36" s="72">
        <v>1048</v>
      </c>
      <c r="B36" s="72" t="s">
        <v>6246</v>
      </c>
      <c r="C36" s="73">
        <v>166</v>
      </c>
    </row>
    <row r="37" spans="1:3" x14ac:dyDescent="0.55000000000000004">
      <c r="A37" s="72">
        <v>1049</v>
      </c>
      <c r="B37" s="72" t="s">
        <v>6245</v>
      </c>
      <c r="C37" s="73">
        <v>460</v>
      </c>
    </row>
    <row r="38" spans="1:3" x14ac:dyDescent="0.55000000000000004">
      <c r="A38" s="72">
        <v>1050</v>
      </c>
      <c r="B38" s="72" t="s">
        <v>6244</v>
      </c>
      <c r="C38" s="73">
        <v>1</v>
      </c>
    </row>
    <row r="39" spans="1:3" x14ac:dyDescent="0.55000000000000004">
      <c r="A39" s="72">
        <v>1051</v>
      </c>
      <c r="B39" s="72" t="s">
        <v>6243</v>
      </c>
      <c r="C39" s="73">
        <v>939</v>
      </c>
    </row>
    <row r="40" spans="1:3" x14ac:dyDescent="0.55000000000000004">
      <c r="A40" s="72">
        <v>1052</v>
      </c>
      <c r="B40" s="72" t="s">
        <v>3793</v>
      </c>
      <c r="C40" s="73">
        <v>305</v>
      </c>
    </row>
    <row r="41" spans="1:3" x14ac:dyDescent="0.55000000000000004">
      <c r="A41" s="72">
        <v>1053</v>
      </c>
      <c r="B41" s="72" t="s">
        <v>6242</v>
      </c>
      <c r="C41" s="73">
        <v>258</v>
      </c>
    </row>
    <row r="42" spans="1:3" x14ac:dyDescent="0.55000000000000004">
      <c r="A42" s="72">
        <v>1054</v>
      </c>
      <c r="B42" s="72" t="s">
        <v>6241</v>
      </c>
      <c r="C42" s="73">
        <v>589</v>
      </c>
    </row>
    <row r="43" spans="1:3" x14ac:dyDescent="0.55000000000000004">
      <c r="A43" s="72">
        <v>1055</v>
      </c>
      <c r="B43" s="72" t="s">
        <v>6240</v>
      </c>
      <c r="C43" s="73">
        <v>220</v>
      </c>
    </row>
    <row r="44" spans="1:3" x14ac:dyDescent="0.55000000000000004">
      <c r="A44" s="72">
        <v>1056</v>
      </c>
      <c r="B44" s="72" t="s">
        <v>6239</v>
      </c>
      <c r="C44" s="73">
        <v>19</v>
      </c>
    </row>
    <row r="45" spans="1:3" x14ac:dyDescent="0.55000000000000004">
      <c r="A45" s="72">
        <v>1057</v>
      </c>
      <c r="B45" s="72" t="s">
        <v>6238</v>
      </c>
      <c r="C45" s="73">
        <v>66</v>
      </c>
    </row>
    <row r="46" spans="1:3" x14ac:dyDescent="0.55000000000000004">
      <c r="A46" s="72">
        <v>1058</v>
      </c>
      <c r="B46" s="72" t="s">
        <v>3784</v>
      </c>
      <c r="C46" s="73">
        <v>509</v>
      </c>
    </row>
    <row r="47" spans="1:3" x14ac:dyDescent="0.55000000000000004">
      <c r="A47" s="72">
        <v>1059</v>
      </c>
      <c r="B47" s="72" t="s">
        <v>6237</v>
      </c>
      <c r="C47" s="73">
        <v>183</v>
      </c>
    </row>
    <row r="48" spans="1:3" x14ac:dyDescent="0.55000000000000004">
      <c r="A48" s="72">
        <v>1060</v>
      </c>
      <c r="B48" s="72" t="s">
        <v>6236</v>
      </c>
      <c r="C48" s="73">
        <v>691</v>
      </c>
    </row>
    <row r="49" spans="1:3" x14ac:dyDescent="0.55000000000000004">
      <c r="A49" s="72">
        <v>1062</v>
      </c>
      <c r="B49" s="72" t="s">
        <v>6235</v>
      </c>
      <c r="C49" s="73">
        <v>119</v>
      </c>
    </row>
    <row r="50" spans="1:3" x14ac:dyDescent="0.55000000000000004">
      <c r="A50" s="72">
        <v>1063</v>
      </c>
      <c r="B50" s="72" t="s">
        <v>6234</v>
      </c>
      <c r="C50" s="73">
        <v>885</v>
      </c>
    </row>
    <row r="51" spans="1:3" x14ac:dyDescent="0.55000000000000004">
      <c r="A51" s="72">
        <v>1064</v>
      </c>
      <c r="B51" s="72" t="s">
        <v>6233</v>
      </c>
      <c r="C51" s="73">
        <v>204</v>
      </c>
    </row>
    <row r="52" spans="1:3" x14ac:dyDescent="0.55000000000000004">
      <c r="A52" s="72">
        <v>1065</v>
      </c>
      <c r="B52" s="72" t="s">
        <v>6232</v>
      </c>
      <c r="C52" s="73">
        <v>743</v>
      </c>
    </row>
    <row r="53" spans="1:3" x14ac:dyDescent="0.55000000000000004">
      <c r="A53" s="72">
        <v>1066</v>
      </c>
      <c r="B53" s="72" t="s">
        <v>6231</v>
      </c>
      <c r="C53" s="73">
        <v>95</v>
      </c>
    </row>
    <row r="54" spans="1:3" x14ac:dyDescent="0.55000000000000004">
      <c r="A54" s="72">
        <v>1067</v>
      </c>
      <c r="B54" s="72" t="s">
        <v>6230</v>
      </c>
      <c r="C54" s="73">
        <v>368</v>
      </c>
    </row>
    <row r="55" spans="1:3" x14ac:dyDescent="0.55000000000000004">
      <c r="A55" s="72">
        <v>1068</v>
      </c>
      <c r="B55" s="72" t="s">
        <v>6229</v>
      </c>
      <c r="C55" s="73">
        <v>242</v>
      </c>
    </row>
    <row r="56" spans="1:3" x14ac:dyDescent="0.55000000000000004">
      <c r="A56" s="72">
        <v>1069</v>
      </c>
      <c r="B56" s="72" t="s">
        <v>6228</v>
      </c>
      <c r="C56" s="73">
        <v>27</v>
      </c>
    </row>
    <row r="57" spans="1:3" x14ac:dyDescent="0.55000000000000004">
      <c r="A57" s="72">
        <v>1070</v>
      </c>
      <c r="B57" s="72" t="s">
        <v>6227</v>
      </c>
      <c r="C57" s="73">
        <v>47</v>
      </c>
    </row>
    <row r="58" spans="1:3" x14ac:dyDescent="0.55000000000000004">
      <c r="A58" s="72">
        <v>1071</v>
      </c>
      <c r="B58" s="72" t="s">
        <v>6226</v>
      </c>
      <c r="C58" s="73">
        <v>252</v>
      </c>
    </row>
    <row r="59" spans="1:3" x14ac:dyDescent="0.55000000000000004">
      <c r="A59" s="72">
        <v>1072</v>
      </c>
      <c r="B59" s="72" t="s">
        <v>6225</v>
      </c>
      <c r="C59" s="73">
        <v>133</v>
      </c>
    </row>
    <row r="60" spans="1:3" x14ac:dyDescent="0.55000000000000004">
      <c r="A60" s="72">
        <v>1073</v>
      </c>
      <c r="B60" s="72" t="s">
        <v>6224</v>
      </c>
      <c r="C60" s="73">
        <v>174</v>
      </c>
    </row>
    <row r="61" spans="1:3" x14ac:dyDescent="0.55000000000000004">
      <c r="A61" s="72">
        <v>1074</v>
      </c>
      <c r="B61" s="72" t="s">
        <v>6223</v>
      </c>
      <c r="C61" s="73">
        <v>204</v>
      </c>
    </row>
    <row r="62" spans="1:3" x14ac:dyDescent="0.55000000000000004">
      <c r="A62" s="72">
        <v>1075</v>
      </c>
      <c r="B62" s="72" t="s">
        <v>6222</v>
      </c>
      <c r="C62" s="73">
        <v>9</v>
      </c>
    </row>
    <row r="63" spans="1:3" x14ac:dyDescent="0.55000000000000004">
      <c r="A63" s="72">
        <v>1077</v>
      </c>
      <c r="B63" s="72" t="s">
        <v>6221</v>
      </c>
      <c r="C63" s="73">
        <v>50</v>
      </c>
    </row>
    <row r="64" spans="1:3" x14ac:dyDescent="0.55000000000000004">
      <c r="A64" s="72">
        <v>1078</v>
      </c>
      <c r="B64" s="72" t="s">
        <v>6220</v>
      </c>
      <c r="C64" s="73">
        <v>204</v>
      </c>
    </row>
    <row r="65" spans="1:3" x14ac:dyDescent="0.55000000000000004">
      <c r="A65" s="72">
        <v>1079</v>
      </c>
      <c r="B65" s="72" t="s">
        <v>6219</v>
      </c>
      <c r="C65" s="73">
        <v>12</v>
      </c>
    </row>
    <row r="66" spans="1:3" x14ac:dyDescent="0.55000000000000004">
      <c r="A66" s="72">
        <v>1080</v>
      </c>
      <c r="B66" s="72" t="s">
        <v>6218</v>
      </c>
      <c r="C66" s="73">
        <v>186</v>
      </c>
    </row>
    <row r="67" spans="1:3" x14ac:dyDescent="0.55000000000000004">
      <c r="A67" s="72">
        <v>1081</v>
      </c>
      <c r="B67" s="72" t="s">
        <v>6217</v>
      </c>
      <c r="C67" s="73">
        <v>231</v>
      </c>
    </row>
    <row r="68" spans="1:3" x14ac:dyDescent="0.55000000000000004">
      <c r="A68" s="72">
        <v>1082</v>
      </c>
      <c r="B68" s="72" t="s">
        <v>6216</v>
      </c>
      <c r="C68" s="73">
        <v>124</v>
      </c>
    </row>
    <row r="69" spans="1:3" x14ac:dyDescent="0.55000000000000004">
      <c r="A69" s="72">
        <v>1083</v>
      </c>
      <c r="B69" s="72" t="s">
        <v>6215</v>
      </c>
      <c r="C69" s="73">
        <v>72</v>
      </c>
    </row>
    <row r="70" spans="1:3" x14ac:dyDescent="0.55000000000000004">
      <c r="A70" s="72">
        <v>1084</v>
      </c>
      <c r="B70" s="72" t="s">
        <v>6214</v>
      </c>
      <c r="C70" s="73">
        <v>14</v>
      </c>
    </row>
    <row r="71" spans="1:3" x14ac:dyDescent="0.55000000000000004">
      <c r="A71" s="72">
        <v>1085</v>
      </c>
      <c r="B71" s="72" t="s">
        <v>6213</v>
      </c>
      <c r="C71" s="73">
        <v>117</v>
      </c>
    </row>
    <row r="72" spans="1:3" x14ac:dyDescent="0.55000000000000004">
      <c r="A72" s="72">
        <v>1086</v>
      </c>
      <c r="B72" s="72" t="s">
        <v>6212</v>
      </c>
      <c r="C72" s="73">
        <v>323</v>
      </c>
    </row>
    <row r="73" spans="1:3" x14ac:dyDescent="0.55000000000000004">
      <c r="A73" s="72">
        <v>1087</v>
      </c>
      <c r="B73" s="72" t="s">
        <v>4597</v>
      </c>
      <c r="C73" s="73">
        <v>40</v>
      </c>
    </row>
    <row r="74" spans="1:3" x14ac:dyDescent="0.55000000000000004">
      <c r="A74" s="72">
        <v>1089</v>
      </c>
      <c r="B74" s="72" t="s">
        <v>6211</v>
      </c>
      <c r="C74" s="73">
        <v>2</v>
      </c>
    </row>
    <row r="75" spans="1:3" x14ac:dyDescent="0.55000000000000004">
      <c r="A75" s="72">
        <v>1090</v>
      </c>
      <c r="B75" s="72" t="s">
        <v>4024</v>
      </c>
      <c r="C75" s="73">
        <v>1</v>
      </c>
    </row>
    <row r="76" spans="1:3" x14ac:dyDescent="0.55000000000000004">
      <c r="A76" s="72">
        <v>1092</v>
      </c>
      <c r="B76" s="72" t="s">
        <v>6210</v>
      </c>
      <c r="C76" s="73">
        <v>62</v>
      </c>
    </row>
    <row r="77" spans="1:3" x14ac:dyDescent="0.55000000000000004">
      <c r="A77" s="72">
        <v>1093</v>
      </c>
      <c r="B77" s="72" t="s">
        <v>6209</v>
      </c>
      <c r="C77" s="73">
        <v>441</v>
      </c>
    </row>
    <row r="78" spans="1:3" x14ac:dyDescent="0.55000000000000004">
      <c r="A78" s="72">
        <v>1094</v>
      </c>
      <c r="B78" s="72" t="s">
        <v>6208</v>
      </c>
      <c r="C78" s="73">
        <v>4</v>
      </c>
    </row>
    <row r="79" spans="1:3" x14ac:dyDescent="0.55000000000000004">
      <c r="A79" s="72">
        <v>1098</v>
      </c>
      <c r="B79" s="72" t="s">
        <v>6207</v>
      </c>
      <c r="C79" s="73">
        <v>8</v>
      </c>
    </row>
    <row r="80" spans="1:3" x14ac:dyDescent="0.55000000000000004">
      <c r="A80" s="72">
        <v>1099</v>
      </c>
      <c r="B80" s="72" t="s">
        <v>6206</v>
      </c>
      <c r="C80" s="73">
        <v>201</v>
      </c>
    </row>
    <row r="81" spans="1:3" x14ac:dyDescent="0.55000000000000004">
      <c r="A81" s="72" t="s">
        <v>10</v>
      </c>
      <c r="B81" s="72" t="s">
        <v>6205</v>
      </c>
      <c r="C81" s="73">
        <v>262</v>
      </c>
    </row>
    <row r="82" spans="1:3" x14ac:dyDescent="0.55000000000000004">
      <c r="A82" s="72" t="s">
        <v>3634</v>
      </c>
      <c r="B82" s="72" t="s">
        <v>6204</v>
      </c>
      <c r="C82" s="73">
        <v>101</v>
      </c>
    </row>
    <row r="83" spans="1:3" x14ac:dyDescent="0.55000000000000004">
      <c r="A83" s="72">
        <v>1105</v>
      </c>
      <c r="B83" s="72" t="s">
        <v>6203</v>
      </c>
      <c r="C83" s="73">
        <v>120</v>
      </c>
    </row>
    <row r="84" spans="1:3" x14ac:dyDescent="0.55000000000000004">
      <c r="A84" s="72">
        <v>1106</v>
      </c>
      <c r="B84" s="72" t="s">
        <v>6202</v>
      </c>
      <c r="C84" s="73">
        <v>116</v>
      </c>
    </row>
    <row r="85" spans="1:3" x14ac:dyDescent="0.55000000000000004">
      <c r="A85" s="72">
        <v>1111</v>
      </c>
      <c r="B85" s="72" t="s">
        <v>6201</v>
      </c>
      <c r="C85" s="73">
        <v>368</v>
      </c>
    </row>
    <row r="86" spans="1:3" x14ac:dyDescent="0.55000000000000004">
      <c r="A86" s="72">
        <v>1112</v>
      </c>
      <c r="B86" s="72" t="s">
        <v>6200</v>
      </c>
      <c r="C86" s="73">
        <v>217</v>
      </c>
    </row>
    <row r="87" spans="1:3" x14ac:dyDescent="0.55000000000000004">
      <c r="A87" s="72">
        <v>1113</v>
      </c>
      <c r="B87" s="72" t="s">
        <v>6199</v>
      </c>
      <c r="C87" s="73">
        <v>1</v>
      </c>
    </row>
    <row r="88" spans="1:3" x14ac:dyDescent="0.55000000000000004">
      <c r="A88" s="72">
        <v>1114</v>
      </c>
      <c r="B88" s="72" t="s">
        <v>6198</v>
      </c>
      <c r="C88" s="73">
        <v>1</v>
      </c>
    </row>
    <row r="89" spans="1:3" x14ac:dyDescent="0.55000000000000004">
      <c r="A89" s="72">
        <v>1115</v>
      </c>
      <c r="B89" s="72" t="s">
        <v>6197</v>
      </c>
      <c r="C89" s="73">
        <v>2</v>
      </c>
    </row>
    <row r="90" spans="1:3" x14ac:dyDescent="0.55000000000000004">
      <c r="A90" s="72">
        <v>1118</v>
      </c>
      <c r="B90" s="72" t="s">
        <v>6196</v>
      </c>
      <c r="C90" s="73">
        <v>627</v>
      </c>
    </row>
    <row r="91" spans="1:3" x14ac:dyDescent="0.55000000000000004">
      <c r="A91" s="72">
        <v>1119</v>
      </c>
      <c r="B91" s="72" t="s">
        <v>6195</v>
      </c>
      <c r="C91" s="73">
        <v>485</v>
      </c>
    </row>
    <row r="92" spans="1:3" x14ac:dyDescent="0.55000000000000004">
      <c r="A92" s="72">
        <v>1120</v>
      </c>
      <c r="B92" s="72" t="s">
        <v>6062</v>
      </c>
      <c r="C92" s="73">
        <v>1163</v>
      </c>
    </row>
    <row r="93" spans="1:3" x14ac:dyDescent="0.55000000000000004">
      <c r="A93" s="72">
        <v>1121</v>
      </c>
      <c r="B93" s="72" t="s">
        <v>6194</v>
      </c>
      <c r="C93" s="73">
        <v>1</v>
      </c>
    </row>
    <row r="94" spans="1:3" x14ac:dyDescent="0.55000000000000004">
      <c r="A94" s="72">
        <v>1126</v>
      </c>
      <c r="B94" s="72" t="s">
        <v>6193</v>
      </c>
      <c r="C94" s="73">
        <v>122</v>
      </c>
    </row>
    <row r="95" spans="1:3" x14ac:dyDescent="0.55000000000000004">
      <c r="A95" s="72">
        <v>1127</v>
      </c>
      <c r="B95" s="72" t="s">
        <v>6192</v>
      </c>
      <c r="C95" s="73">
        <v>207</v>
      </c>
    </row>
    <row r="96" spans="1:3" x14ac:dyDescent="0.55000000000000004">
      <c r="A96" s="72">
        <v>1134</v>
      </c>
      <c r="B96" s="72" t="s">
        <v>6191</v>
      </c>
      <c r="C96" s="73">
        <v>154</v>
      </c>
    </row>
    <row r="97" spans="1:3" x14ac:dyDescent="0.55000000000000004">
      <c r="A97" s="72">
        <v>1135</v>
      </c>
      <c r="B97" s="72" t="s">
        <v>6190</v>
      </c>
      <c r="C97" s="73">
        <v>7</v>
      </c>
    </row>
    <row r="98" spans="1:3" x14ac:dyDescent="0.55000000000000004">
      <c r="A98" s="72">
        <v>1136</v>
      </c>
      <c r="B98" s="72" t="s">
        <v>6189</v>
      </c>
      <c r="C98" s="73">
        <v>1386</v>
      </c>
    </row>
    <row r="99" spans="1:3" x14ac:dyDescent="0.55000000000000004">
      <c r="A99" s="72">
        <v>1137</v>
      </c>
      <c r="B99" s="72" t="s">
        <v>6188</v>
      </c>
      <c r="C99" s="73">
        <v>446</v>
      </c>
    </row>
    <row r="100" spans="1:3" x14ac:dyDescent="0.55000000000000004">
      <c r="A100" s="72">
        <v>1138</v>
      </c>
      <c r="B100" s="72" t="s">
        <v>6187</v>
      </c>
      <c r="C100" s="73">
        <v>328</v>
      </c>
    </row>
    <row r="101" spans="1:3" x14ac:dyDescent="0.55000000000000004">
      <c r="A101" s="72">
        <v>1139</v>
      </c>
      <c r="B101" s="72" t="s">
        <v>6186</v>
      </c>
      <c r="C101" s="73">
        <v>459</v>
      </c>
    </row>
    <row r="102" spans="1:3" x14ac:dyDescent="0.55000000000000004">
      <c r="A102" s="72">
        <v>1140</v>
      </c>
      <c r="B102" s="72" t="s">
        <v>6185</v>
      </c>
      <c r="C102" s="73">
        <v>108</v>
      </c>
    </row>
    <row r="103" spans="1:3" x14ac:dyDescent="0.55000000000000004">
      <c r="A103" s="72">
        <v>1142</v>
      </c>
      <c r="B103" s="72" t="s">
        <v>6184</v>
      </c>
      <c r="C103" s="73">
        <v>1</v>
      </c>
    </row>
    <row r="104" spans="1:3" x14ac:dyDescent="0.55000000000000004">
      <c r="A104" s="72">
        <v>1145</v>
      </c>
      <c r="B104" s="72" t="s">
        <v>6183</v>
      </c>
      <c r="C104" s="73">
        <v>9</v>
      </c>
    </row>
    <row r="105" spans="1:3" x14ac:dyDescent="0.55000000000000004">
      <c r="A105" s="72">
        <v>1149</v>
      </c>
      <c r="B105" s="72" t="s">
        <v>6182</v>
      </c>
      <c r="C105" s="73">
        <v>9</v>
      </c>
    </row>
    <row r="106" spans="1:3" x14ac:dyDescent="0.55000000000000004">
      <c r="A106" s="72">
        <v>1151</v>
      </c>
      <c r="B106" s="72" t="s">
        <v>6181</v>
      </c>
      <c r="C106" s="73">
        <v>1</v>
      </c>
    </row>
    <row r="107" spans="1:3" x14ac:dyDescent="0.55000000000000004">
      <c r="A107" s="72">
        <v>1155</v>
      </c>
      <c r="B107" s="72" t="s">
        <v>6180</v>
      </c>
      <c r="C107" s="73">
        <v>2</v>
      </c>
    </row>
    <row r="108" spans="1:3" x14ac:dyDescent="0.55000000000000004">
      <c r="A108" s="72">
        <v>1158</v>
      </c>
      <c r="B108" s="72" t="s">
        <v>6179</v>
      </c>
      <c r="C108" s="73">
        <v>5</v>
      </c>
    </row>
    <row r="109" spans="1:3" x14ac:dyDescent="0.55000000000000004">
      <c r="A109" s="72">
        <v>1166</v>
      </c>
      <c r="B109" s="72" t="s">
        <v>6178</v>
      </c>
      <c r="C109" s="73">
        <v>257</v>
      </c>
    </row>
    <row r="110" spans="1:3" x14ac:dyDescent="0.55000000000000004">
      <c r="A110" s="72">
        <v>1171</v>
      </c>
      <c r="B110" s="72" t="s">
        <v>6177</v>
      </c>
      <c r="C110" s="73">
        <v>32</v>
      </c>
    </row>
    <row r="111" spans="1:3" x14ac:dyDescent="0.55000000000000004">
      <c r="A111" s="72">
        <v>1172</v>
      </c>
      <c r="B111" s="72" t="s">
        <v>6176</v>
      </c>
      <c r="C111" s="73">
        <v>1</v>
      </c>
    </row>
    <row r="112" spans="1:3" x14ac:dyDescent="0.55000000000000004">
      <c r="A112" s="72" t="s">
        <v>14</v>
      </c>
      <c r="B112" s="72" t="s">
        <v>6175</v>
      </c>
      <c r="C112" s="73">
        <v>1</v>
      </c>
    </row>
    <row r="113" spans="1:3" x14ac:dyDescent="0.55000000000000004">
      <c r="A113" s="72" t="s">
        <v>15</v>
      </c>
      <c r="B113" s="72" t="s">
        <v>6174</v>
      </c>
      <c r="C113" s="73">
        <v>68</v>
      </c>
    </row>
    <row r="114" spans="1:3" x14ac:dyDescent="0.55000000000000004">
      <c r="A114" s="72" t="s">
        <v>16</v>
      </c>
      <c r="B114" s="72" t="s">
        <v>6173</v>
      </c>
      <c r="C114" s="73">
        <v>7</v>
      </c>
    </row>
    <row r="115" spans="1:3" x14ac:dyDescent="0.55000000000000004">
      <c r="A115" s="72" t="s">
        <v>3637</v>
      </c>
      <c r="B115" s="72" t="s">
        <v>6172</v>
      </c>
      <c r="C115" s="73">
        <v>76</v>
      </c>
    </row>
    <row r="116" spans="1:3" x14ac:dyDescent="0.55000000000000004">
      <c r="A116" s="72">
        <v>1700</v>
      </c>
      <c r="B116" s="72" t="s">
        <v>6171</v>
      </c>
      <c r="C116" s="73">
        <v>10</v>
      </c>
    </row>
    <row r="117" spans="1:3" x14ac:dyDescent="0.55000000000000004">
      <c r="A117" s="72">
        <v>1701</v>
      </c>
      <c r="B117" s="72" t="s">
        <v>6170</v>
      </c>
      <c r="C117" s="73">
        <v>11</v>
      </c>
    </row>
    <row r="118" spans="1:3" x14ac:dyDescent="0.55000000000000004">
      <c r="A118" s="72">
        <v>1702</v>
      </c>
      <c r="B118" s="72" t="s">
        <v>6169</v>
      </c>
      <c r="C118" s="73">
        <v>3</v>
      </c>
    </row>
    <row r="119" spans="1:3" x14ac:dyDescent="0.55000000000000004">
      <c r="A119" s="72">
        <v>1705</v>
      </c>
      <c r="B119" s="72" t="s">
        <v>6168</v>
      </c>
      <c r="C119" s="73">
        <v>5</v>
      </c>
    </row>
    <row r="120" spans="1:3" x14ac:dyDescent="0.55000000000000004">
      <c r="A120" s="72">
        <v>1706</v>
      </c>
      <c r="B120" s="72" t="s">
        <v>6167</v>
      </c>
      <c r="C120" s="73">
        <v>31</v>
      </c>
    </row>
    <row r="121" spans="1:3" x14ac:dyDescent="0.55000000000000004">
      <c r="A121" s="72">
        <v>1707</v>
      </c>
      <c r="B121" s="72" t="s">
        <v>6166</v>
      </c>
      <c r="C121" s="73">
        <v>38</v>
      </c>
    </row>
    <row r="122" spans="1:3" x14ac:dyDescent="0.55000000000000004">
      <c r="A122" s="72">
        <v>1709</v>
      </c>
      <c r="B122" s="72" t="s">
        <v>6165</v>
      </c>
      <c r="C122" s="73">
        <v>38</v>
      </c>
    </row>
    <row r="123" spans="1:3" x14ac:dyDescent="0.55000000000000004">
      <c r="A123" s="72">
        <v>1710</v>
      </c>
      <c r="B123" s="72" t="s">
        <v>6164</v>
      </c>
      <c r="C123" s="73">
        <v>15</v>
      </c>
    </row>
    <row r="124" spans="1:3" x14ac:dyDescent="0.55000000000000004">
      <c r="A124" s="72">
        <v>1713</v>
      </c>
      <c r="B124" s="72" t="s">
        <v>6163</v>
      </c>
      <c r="C124" s="73">
        <v>4</v>
      </c>
    </row>
    <row r="125" spans="1:3" x14ac:dyDescent="0.55000000000000004">
      <c r="A125" s="72">
        <v>1714</v>
      </c>
      <c r="B125" s="72" t="s">
        <v>6162</v>
      </c>
      <c r="C125" s="73">
        <v>9</v>
      </c>
    </row>
    <row r="126" spans="1:3" x14ac:dyDescent="0.55000000000000004">
      <c r="A126" s="72">
        <v>1715</v>
      </c>
      <c r="B126" s="72" t="s">
        <v>6161</v>
      </c>
      <c r="C126" s="73">
        <v>84</v>
      </c>
    </row>
    <row r="127" spans="1:3" x14ac:dyDescent="0.55000000000000004">
      <c r="A127" s="72">
        <v>1716</v>
      </c>
      <c r="B127" s="72" t="s">
        <v>6160</v>
      </c>
      <c r="C127" s="73">
        <v>2</v>
      </c>
    </row>
    <row r="128" spans="1:3" x14ac:dyDescent="0.55000000000000004">
      <c r="A128" s="72">
        <v>1718</v>
      </c>
      <c r="B128" s="72" t="s">
        <v>6159</v>
      </c>
      <c r="C128" s="73">
        <v>2</v>
      </c>
    </row>
    <row r="129" spans="1:3" x14ac:dyDescent="0.55000000000000004">
      <c r="A129" s="72">
        <v>1719</v>
      </c>
      <c r="B129" s="72" t="s">
        <v>6158</v>
      </c>
      <c r="C129" s="73">
        <v>2</v>
      </c>
    </row>
    <row r="130" spans="1:3" x14ac:dyDescent="0.55000000000000004">
      <c r="A130" s="72">
        <v>1720</v>
      </c>
      <c r="B130" s="72" t="s">
        <v>6157</v>
      </c>
      <c r="C130" s="73">
        <v>18</v>
      </c>
    </row>
    <row r="131" spans="1:3" x14ac:dyDescent="0.55000000000000004">
      <c r="A131" s="72">
        <v>1722</v>
      </c>
      <c r="B131" s="72" t="s">
        <v>6156</v>
      </c>
      <c r="C131" s="73">
        <v>47</v>
      </c>
    </row>
    <row r="132" spans="1:3" x14ac:dyDescent="0.55000000000000004">
      <c r="A132" s="72">
        <v>1723</v>
      </c>
      <c r="B132" s="72" t="s">
        <v>6155</v>
      </c>
      <c r="C132" s="73">
        <v>70</v>
      </c>
    </row>
    <row r="133" spans="1:3" x14ac:dyDescent="0.55000000000000004">
      <c r="A133" s="72">
        <v>1724</v>
      </c>
      <c r="B133" s="72" t="s">
        <v>6154</v>
      </c>
      <c r="C133" s="73">
        <v>62</v>
      </c>
    </row>
    <row r="134" spans="1:3" x14ac:dyDescent="0.55000000000000004">
      <c r="A134" s="72">
        <v>1726</v>
      </c>
      <c r="B134" s="72" t="s">
        <v>6153</v>
      </c>
      <c r="C134" s="73">
        <v>18</v>
      </c>
    </row>
    <row r="135" spans="1:3" x14ac:dyDescent="0.55000000000000004">
      <c r="A135" s="72">
        <v>1727</v>
      </c>
      <c r="B135" s="72" t="s">
        <v>6152</v>
      </c>
      <c r="C135" s="73">
        <v>12</v>
      </c>
    </row>
    <row r="136" spans="1:3" x14ac:dyDescent="0.55000000000000004">
      <c r="A136" s="72">
        <v>1728</v>
      </c>
      <c r="B136" s="72" t="s">
        <v>6151</v>
      </c>
      <c r="C136" s="73">
        <v>2</v>
      </c>
    </row>
    <row r="137" spans="1:3" x14ac:dyDescent="0.55000000000000004">
      <c r="A137" s="72">
        <v>1729</v>
      </c>
      <c r="B137" s="72" t="s">
        <v>6150</v>
      </c>
      <c r="C137" s="73">
        <v>74</v>
      </c>
    </row>
    <row r="138" spans="1:3" x14ac:dyDescent="0.55000000000000004">
      <c r="A138" s="72">
        <v>1730</v>
      </c>
      <c r="B138" s="72" t="s">
        <v>6149</v>
      </c>
      <c r="C138" s="73">
        <v>12</v>
      </c>
    </row>
    <row r="139" spans="1:3" x14ac:dyDescent="0.55000000000000004">
      <c r="A139" s="72">
        <v>1731</v>
      </c>
      <c r="B139" s="72" t="s">
        <v>6148</v>
      </c>
      <c r="C139" s="73">
        <v>1</v>
      </c>
    </row>
    <row r="140" spans="1:3" x14ac:dyDescent="0.55000000000000004">
      <c r="A140" s="72">
        <v>1733</v>
      </c>
      <c r="B140" s="72" t="s">
        <v>6147</v>
      </c>
      <c r="C140" s="73">
        <v>30</v>
      </c>
    </row>
    <row r="141" spans="1:3" x14ac:dyDescent="0.55000000000000004">
      <c r="A141" s="72">
        <v>1735</v>
      </c>
      <c r="B141" s="72" t="s">
        <v>6146</v>
      </c>
      <c r="C141" s="73">
        <v>4</v>
      </c>
    </row>
    <row r="142" spans="1:3" x14ac:dyDescent="0.55000000000000004">
      <c r="A142" s="72">
        <v>1736</v>
      </c>
      <c r="B142" s="72" t="s">
        <v>6145</v>
      </c>
      <c r="C142" s="73">
        <v>68</v>
      </c>
    </row>
    <row r="143" spans="1:3" x14ac:dyDescent="0.55000000000000004">
      <c r="A143" s="72">
        <v>1737</v>
      </c>
      <c r="B143" s="72" t="s">
        <v>6144</v>
      </c>
      <c r="C143" s="73">
        <v>8</v>
      </c>
    </row>
    <row r="144" spans="1:3" x14ac:dyDescent="0.55000000000000004">
      <c r="A144" s="72">
        <v>1740</v>
      </c>
      <c r="B144" s="72" t="s">
        <v>6143</v>
      </c>
      <c r="C144" s="73">
        <v>25</v>
      </c>
    </row>
    <row r="145" spans="1:3" x14ac:dyDescent="0.55000000000000004">
      <c r="A145" s="72">
        <v>1741</v>
      </c>
      <c r="B145" s="72" t="s">
        <v>6142</v>
      </c>
      <c r="C145" s="73">
        <v>1</v>
      </c>
    </row>
    <row r="146" spans="1:3" x14ac:dyDescent="0.55000000000000004">
      <c r="A146" s="72">
        <v>1742</v>
      </c>
      <c r="B146" s="72" t="s">
        <v>6141</v>
      </c>
      <c r="C146" s="73">
        <v>68</v>
      </c>
    </row>
    <row r="147" spans="1:3" x14ac:dyDescent="0.55000000000000004">
      <c r="A147" s="72">
        <v>1743</v>
      </c>
      <c r="B147" s="72" t="s">
        <v>6140</v>
      </c>
      <c r="C147" s="73">
        <v>14</v>
      </c>
    </row>
    <row r="148" spans="1:3" x14ac:dyDescent="0.55000000000000004">
      <c r="A148" s="72">
        <v>1745</v>
      </c>
      <c r="B148" s="72" t="s">
        <v>6139</v>
      </c>
      <c r="C148" s="73">
        <v>25</v>
      </c>
    </row>
    <row r="149" spans="1:3" x14ac:dyDescent="0.55000000000000004">
      <c r="A149" s="72">
        <v>1748</v>
      </c>
      <c r="B149" s="72" t="s">
        <v>6138</v>
      </c>
      <c r="C149" s="73">
        <v>38</v>
      </c>
    </row>
    <row r="150" spans="1:3" x14ac:dyDescent="0.55000000000000004">
      <c r="A150" s="72">
        <v>1749</v>
      </c>
      <c r="B150" s="72" t="s">
        <v>6137</v>
      </c>
      <c r="C150" s="73">
        <v>34</v>
      </c>
    </row>
    <row r="151" spans="1:3" x14ac:dyDescent="0.55000000000000004">
      <c r="A151" s="72">
        <v>1751</v>
      </c>
      <c r="B151" s="72" t="s">
        <v>6136</v>
      </c>
      <c r="C151" s="73">
        <v>37</v>
      </c>
    </row>
    <row r="152" spans="1:3" x14ac:dyDescent="0.55000000000000004">
      <c r="A152" s="72">
        <v>1754</v>
      </c>
      <c r="B152" s="72" t="s">
        <v>6135</v>
      </c>
      <c r="C152" s="73">
        <v>2</v>
      </c>
    </row>
    <row r="153" spans="1:3" x14ac:dyDescent="0.55000000000000004">
      <c r="A153" s="72">
        <v>1757</v>
      </c>
      <c r="B153" s="72" t="s">
        <v>6134</v>
      </c>
      <c r="C153" s="73">
        <v>14</v>
      </c>
    </row>
    <row r="154" spans="1:3" x14ac:dyDescent="0.55000000000000004">
      <c r="A154" s="72">
        <v>1758</v>
      </c>
      <c r="B154" s="72" t="s">
        <v>6133</v>
      </c>
      <c r="C154" s="73">
        <v>28</v>
      </c>
    </row>
    <row r="155" spans="1:3" x14ac:dyDescent="0.55000000000000004">
      <c r="A155" s="72">
        <v>1759</v>
      </c>
      <c r="B155" s="72" t="s">
        <v>6132</v>
      </c>
      <c r="C155" s="73">
        <v>6</v>
      </c>
    </row>
    <row r="156" spans="1:3" x14ac:dyDescent="0.55000000000000004">
      <c r="A156" s="72">
        <v>1761</v>
      </c>
      <c r="B156" s="72" t="s">
        <v>6131</v>
      </c>
      <c r="C156" s="73">
        <v>47</v>
      </c>
    </row>
    <row r="157" spans="1:3" x14ac:dyDescent="0.55000000000000004">
      <c r="A157" s="72">
        <v>1762</v>
      </c>
      <c r="B157" s="72" t="s">
        <v>6130</v>
      </c>
      <c r="C157" s="73">
        <v>2</v>
      </c>
    </row>
    <row r="158" spans="1:3" x14ac:dyDescent="0.55000000000000004">
      <c r="A158" s="72">
        <v>1763</v>
      </c>
      <c r="B158" s="72" t="s">
        <v>6129</v>
      </c>
      <c r="C158" s="73">
        <v>16</v>
      </c>
    </row>
    <row r="159" spans="1:3" x14ac:dyDescent="0.55000000000000004">
      <c r="A159" s="72">
        <v>1764</v>
      </c>
      <c r="B159" s="72" t="s">
        <v>6128</v>
      </c>
      <c r="C159" s="73">
        <v>61</v>
      </c>
    </row>
    <row r="160" spans="1:3" x14ac:dyDescent="0.55000000000000004">
      <c r="A160" s="72">
        <v>1765</v>
      </c>
      <c r="B160" s="72" t="s">
        <v>6127</v>
      </c>
      <c r="C160" s="73">
        <v>47</v>
      </c>
    </row>
    <row r="161" spans="1:3" x14ac:dyDescent="0.55000000000000004">
      <c r="A161" s="72">
        <v>1766</v>
      </c>
      <c r="B161" s="72" t="s">
        <v>6126</v>
      </c>
      <c r="C161" s="73">
        <v>15</v>
      </c>
    </row>
    <row r="162" spans="1:3" x14ac:dyDescent="0.55000000000000004">
      <c r="A162" s="72" t="s">
        <v>144</v>
      </c>
      <c r="B162" s="72" t="s">
        <v>6125</v>
      </c>
      <c r="C162" s="73">
        <v>11</v>
      </c>
    </row>
    <row r="163" spans="1:3" x14ac:dyDescent="0.55000000000000004">
      <c r="A163" s="72">
        <v>1770</v>
      </c>
      <c r="B163" s="72" t="s">
        <v>6124</v>
      </c>
      <c r="C163" s="73">
        <v>2</v>
      </c>
    </row>
    <row r="164" spans="1:3" x14ac:dyDescent="0.55000000000000004">
      <c r="A164" s="72">
        <v>1771</v>
      </c>
      <c r="B164" s="72" t="s">
        <v>6123</v>
      </c>
      <c r="C164" s="73">
        <v>66</v>
      </c>
    </row>
    <row r="165" spans="1:3" x14ac:dyDescent="0.55000000000000004">
      <c r="A165" s="72">
        <v>1774</v>
      </c>
      <c r="B165" s="72" t="s">
        <v>6122</v>
      </c>
      <c r="C165" s="73">
        <v>9</v>
      </c>
    </row>
    <row r="166" spans="1:3" x14ac:dyDescent="0.55000000000000004">
      <c r="A166" s="72">
        <v>1775</v>
      </c>
      <c r="B166" s="72" t="s">
        <v>6121</v>
      </c>
      <c r="C166" s="73">
        <v>3</v>
      </c>
    </row>
    <row r="167" spans="1:3" x14ac:dyDescent="0.55000000000000004">
      <c r="A167" s="72" t="s">
        <v>145</v>
      </c>
      <c r="B167" s="72" t="s">
        <v>6120</v>
      </c>
      <c r="C167" s="73">
        <v>24</v>
      </c>
    </row>
    <row r="168" spans="1:3" x14ac:dyDescent="0.55000000000000004">
      <c r="A168" s="72">
        <v>1782</v>
      </c>
      <c r="B168" s="72" t="s">
        <v>6119</v>
      </c>
      <c r="C168" s="73">
        <v>16</v>
      </c>
    </row>
    <row r="169" spans="1:3" x14ac:dyDescent="0.55000000000000004">
      <c r="A169" s="72">
        <v>1789</v>
      </c>
      <c r="B169" s="72" t="s">
        <v>6118</v>
      </c>
      <c r="C169" s="73">
        <v>77</v>
      </c>
    </row>
    <row r="170" spans="1:3" x14ac:dyDescent="0.55000000000000004">
      <c r="A170" s="72">
        <v>1794</v>
      </c>
      <c r="B170" s="72" t="s">
        <v>6117</v>
      </c>
      <c r="C170" s="73">
        <v>29</v>
      </c>
    </row>
    <row r="171" spans="1:3" x14ac:dyDescent="0.55000000000000004">
      <c r="A171" s="72">
        <v>1795</v>
      </c>
      <c r="B171" s="72" t="s">
        <v>6116</v>
      </c>
      <c r="C171" s="73">
        <v>38</v>
      </c>
    </row>
    <row r="172" spans="1:3" x14ac:dyDescent="0.55000000000000004">
      <c r="A172" s="72" t="s">
        <v>146</v>
      </c>
      <c r="B172" s="72" t="s">
        <v>6115</v>
      </c>
      <c r="C172" s="73">
        <v>59</v>
      </c>
    </row>
    <row r="173" spans="1:3" x14ac:dyDescent="0.55000000000000004">
      <c r="A173" s="72" t="s">
        <v>148</v>
      </c>
      <c r="B173" s="72" t="s">
        <v>6114</v>
      </c>
      <c r="C173" s="73">
        <v>8</v>
      </c>
    </row>
    <row r="174" spans="1:3" x14ac:dyDescent="0.55000000000000004">
      <c r="A174" s="72" t="s">
        <v>151</v>
      </c>
      <c r="B174" s="72" t="s">
        <v>6113</v>
      </c>
      <c r="C174" s="73">
        <v>28</v>
      </c>
    </row>
    <row r="175" spans="1:3" x14ac:dyDescent="0.55000000000000004">
      <c r="A175" s="72" t="s">
        <v>153</v>
      </c>
      <c r="B175" s="72" t="s">
        <v>6112</v>
      </c>
      <c r="C175" s="73">
        <v>5</v>
      </c>
    </row>
    <row r="176" spans="1:3" x14ac:dyDescent="0.55000000000000004">
      <c r="A176" s="72" t="s">
        <v>154</v>
      </c>
      <c r="B176" s="72" t="s">
        <v>6111</v>
      </c>
      <c r="C176" s="73">
        <v>26</v>
      </c>
    </row>
    <row r="177" spans="1:3" x14ac:dyDescent="0.55000000000000004">
      <c r="A177" s="72" t="s">
        <v>156</v>
      </c>
      <c r="B177" s="72" t="s">
        <v>6110</v>
      </c>
      <c r="C177" s="73">
        <v>3</v>
      </c>
    </row>
    <row r="178" spans="1:3" x14ac:dyDescent="0.55000000000000004">
      <c r="A178" s="72" t="s">
        <v>157</v>
      </c>
      <c r="B178" s="72" t="s">
        <v>6109</v>
      </c>
      <c r="C178" s="73">
        <v>19</v>
      </c>
    </row>
    <row r="179" spans="1:3" x14ac:dyDescent="0.55000000000000004">
      <c r="A179" s="72" t="s">
        <v>158</v>
      </c>
      <c r="B179" s="72" t="s">
        <v>6108</v>
      </c>
      <c r="C179" s="73">
        <v>69</v>
      </c>
    </row>
    <row r="180" spans="1:3" x14ac:dyDescent="0.55000000000000004">
      <c r="A180" s="72" t="s">
        <v>159</v>
      </c>
      <c r="B180" s="72" t="s">
        <v>6107</v>
      </c>
      <c r="C180" s="73">
        <v>41</v>
      </c>
    </row>
    <row r="181" spans="1:3" x14ac:dyDescent="0.55000000000000004">
      <c r="A181" s="72" t="s">
        <v>160</v>
      </c>
      <c r="B181" s="72" t="s">
        <v>6106</v>
      </c>
      <c r="C181" s="73">
        <v>29</v>
      </c>
    </row>
    <row r="182" spans="1:3" x14ac:dyDescent="0.55000000000000004">
      <c r="A182" s="72" t="s">
        <v>161</v>
      </c>
      <c r="B182" s="72" t="s">
        <v>6105</v>
      </c>
      <c r="C182" s="73">
        <v>11</v>
      </c>
    </row>
    <row r="183" spans="1:3" x14ac:dyDescent="0.55000000000000004">
      <c r="A183" s="72" t="s">
        <v>162</v>
      </c>
      <c r="B183" s="72" t="s">
        <v>6104</v>
      </c>
      <c r="C183" s="73">
        <v>1</v>
      </c>
    </row>
    <row r="184" spans="1:3" x14ac:dyDescent="0.55000000000000004">
      <c r="A184" s="72" t="s">
        <v>3621</v>
      </c>
      <c r="B184" s="72" t="s">
        <v>6103</v>
      </c>
      <c r="C184" s="73">
        <v>26</v>
      </c>
    </row>
    <row r="185" spans="1:3" x14ac:dyDescent="0.55000000000000004">
      <c r="A185" s="72">
        <v>1801</v>
      </c>
      <c r="B185" s="72" t="s">
        <v>6102</v>
      </c>
      <c r="C185" s="73">
        <v>29</v>
      </c>
    </row>
    <row r="186" spans="1:3" x14ac:dyDescent="0.55000000000000004">
      <c r="A186" s="72">
        <v>1802</v>
      </c>
      <c r="B186" s="72" t="s">
        <v>6101</v>
      </c>
      <c r="C186" s="73">
        <v>4</v>
      </c>
    </row>
    <row r="187" spans="1:3" x14ac:dyDescent="0.55000000000000004">
      <c r="A187" s="72">
        <v>1803</v>
      </c>
      <c r="B187" s="72" t="s">
        <v>6100</v>
      </c>
      <c r="C187" s="73">
        <v>11</v>
      </c>
    </row>
    <row r="188" spans="1:3" x14ac:dyDescent="0.55000000000000004">
      <c r="A188" s="72">
        <v>1804</v>
      </c>
      <c r="B188" s="72" t="s">
        <v>6099</v>
      </c>
      <c r="C188" s="73">
        <v>146</v>
      </c>
    </row>
    <row r="189" spans="1:3" x14ac:dyDescent="0.55000000000000004">
      <c r="A189" s="72">
        <v>1805</v>
      </c>
      <c r="B189" s="72" t="s">
        <v>6098</v>
      </c>
      <c r="C189" s="73">
        <v>1</v>
      </c>
    </row>
    <row r="190" spans="1:3" x14ac:dyDescent="0.55000000000000004">
      <c r="A190" s="72">
        <v>1806</v>
      </c>
      <c r="B190" s="72" t="s">
        <v>6097</v>
      </c>
      <c r="C190" s="73">
        <v>7</v>
      </c>
    </row>
    <row r="191" spans="1:3" x14ac:dyDescent="0.55000000000000004">
      <c r="A191" s="72">
        <v>1807</v>
      </c>
      <c r="B191" s="72" t="s">
        <v>6096</v>
      </c>
      <c r="C191" s="73">
        <v>34</v>
      </c>
    </row>
    <row r="192" spans="1:3" x14ac:dyDescent="0.55000000000000004">
      <c r="A192" s="72">
        <v>1808</v>
      </c>
      <c r="B192" s="72" t="s">
        <v>6095</v>
      </c>
      <c r="C192" s="73">
        <v>91</v>
      </c>
    </row>
    <row r="193" spans="1:3" x14ac:dyDescent="0.55000000000000004">
      <c r="A193" s="72">
        <v>1809</v>
      </c>
      <c r="B193" s="72" t="s">
        <v>6094</v>
      </c>
      <c r="C193" s="73">
        <v>22</v>
      </c>
    </row>
    <row r="194" spans="1:3" x14ac:dyDescent="0.55000000000000004">
      <c r="A194" s="72">
        <v>1810</v>
      </c>
      <c r="B194" s="72" t="s">
        <v>6093</v>
      </c>
      <c r="C194" s="73">
        <v>3</v>
      </c>
    </row>
    <row r="195" spans="1:3" x14ac:dyDescent="0.55000000000000004">
      <c r="A195" s="72">
        <v>1811</v>
      </c>
      <c r="B195" s="72" t="s">
        <v>6092</v>
      </c>
      <c r="C195" s="73">
        <v>45</v>
      </c>
    </row>
    <row r="196" spans="1:3" x14ac:dyDescent="0.55000000000000004">
      <c r="A196" s="72">
        <v>1812</v>
      </c>
      <c r="B196" s="72" t="s">
        <v>6091</v>
      </c>
      <c r="C196" s="73">
        <v>29</v>
      </c>
    </row>
    <row r="197" spans="1:3" x14ac:dyDescent="0.55000000000000004">
      <c r="A197" s="72">
        <v>1813</v>
      </c>
      <c r="B197" s="72" t="s">
        <v>6090</v>
      </c>
      <c r="C197" s="73">
        <v>64</v>
      </c>
    </row>
    <row r="198" spans="1:3" x14ac:dyDescent="0.55000000000000004">
      <c r="A198" s="72" t="s">
        <v>163</v>
      </c>
      <c r="B198" s="72" t="s">
        <v>6089</v>
      </c>
      <c r="C198" s="73">
        <v>42</v>
      </c>
    </row>
    <row r="199" spans="1:3" x14ac:dyDescent="0.55000000000000004">
      <c r="A199" s="72" t="s">
        <v>164</v>
      </c>
      <c r="B199" s="72" t="s">
        <v>6088</v>
      </c>
      <c r="C199" s="73">
        <v>15</v>
      </c>
    </row>
    <row r="200" spans="1:3" x14ac:dyDescent="0.55000000000000004">
      <c r="A200" s="72">
        <v>1999</v>
      </c>
      <c r="B200" s="72" t="s">
        <v>3887</v>
      </c>
      <c r="C200" s="73">
        <v>10175</v>
      </c>
    </row>
    <row r="201" spans="1:3" x14ac:dyDescent="0.55000000000000004">
      <c r="A201" s="72">
        <v>2000</v>
      </c>
      <c r="B201" s="72" t="s">
        <v>6087</v>
      </c>
      <c r="C201" s="73">
        <v>57</v>
      </c>
    </row>
    <row r="202" spans="1:3" x14ac:dyDescent="0.55000000000000004">
      <c r="A202" s="72">
        <v>2001</v>
      </c>
      <c r="B202" s="72" t="s">
        <v>6086</v>
      </c>
      <c r="C202" s="73">
        <v>59</v>
      </c>
    </row>
    <row r="203" spans="1:3" x14ac:dyDescent="0.55000000000000004">
      <c r="A203" s="72">
        <v>2002</v>
      </c>
      <c r="B203" s="72" t="s">
        <v>6085</v>
      </c>
      <c r="C203" s="73">
        <v>191</v>
      </c>
    </row>
    <row r="204" spans="1:3" x14ac:dyDescent="0.55000000000000004">
      <c r="A204" s="72">
        <v>2003</v>
      </c>
      <c r="B204" s="72" t="s">
        <v>6084</v>
      </c>
      <c r="C204" s="73">
        <v>60</v>
      </c>
    </row>
    <row r="205" spans="1:3" x14ac:dyDescent="0.55000000000000004">
      <c r="A205" s="72">
        <v>2004</v>
      </c>
      <c r="B205" s="72" t="s">
        <v>6083</v>
      </c>
      <c r="C205" s="73">
        <v>474</v>
      </c>
    </row>
    <row r="206" spans="1:3" x14ac:dyDescent="0.55000000000000004">
      <c r="A206" s="72">
        <v>2005</v>
      </c>
      <c r="B206" s="72" t="s">
        <v>6082</v>
      </c>
      <c r="C206" s="73">
        <v>95</v>
      </c>
    </row>
    <row r="207" spans="1:3" x14ac:dyDescent="0.55000000000000004">
      <c r="A207" s="72">
        <v>2006</v>
      </c>
      <c r="B207" s="72" t="s">
        <v>6081</v>
      </c>
      <c r="C207" s="73">
        <v>59</v>
      </c>
    </row>
    <row r="208" spans="1:3" x14ac:dyDescent="0.55000000000000004">
      <c r="A208" s="72">
        <v>2007</v>
      </c>
      <c r="B208" s="72" t="s">
        <v>6080</v>
      </c>
      <c r="C208" s="73">
        <v>38</v>
      </c>
    </row>
    <row r="209" spans="1:3" x14ac:dyDescent="0.55000000000000004">
      <c r="A209" s="72">
        <v>2008</v>
      </c>
      <c r="B209" s="72" t="s">
        <v>6079</v>
      </c>
      <c r="C209" s="73">
        <v>105</v>
      </c>
    </row>
    <row r="210" spans="1:3" x14ac:dyDescent="0.55000000000000004">
      <c r="A210" s="72">
        <v>2009</v>
      </c>
      <c r="B210" s="72" t="s">
        <v>6078</v>
      </c>
      <c r="C210" s="73">
        <v>554</v>
      </c>
    </row>
    <row r="211" spans="1:3" x14ac:dyDescent="0.55000000000000004">
      <c r="A211" s="72">
        <v>2010</v>
      </c>
      <c r="B211" s="72" t="s">
        <v>6077</v>
      </c>
      <c r="C211" s="73">
        <v>62</v>
      </c>
    </row>
    <row r="212" spans="1:3" x14ac:dyDescent="0.55000000000000004">
      <c r="A212" s="72">
        <v>2011</v>
      </c>
      <c r="B212" s="72" t="s">
        <v>6076</v>
      </c>
      <c r="C212" s="73">
        <v>441</v>
      </c>
    </row>
    <row r="213" spans="1:3" x14ac:dyDescent="0.55000000000000004">
      <c r="A213" s="72">
        <v>2012</v>
      </c>
      <c r="B213" s="72" t="s">
        <v>6075</v>
      </c>
      <c r="C213" s="73">
        <v>69</v>
      </c>
    </row>
    <row r="214" spans="1:3" x14ac:dyDescent="0.55000000000000004">
      <c r="A214" s="72">
        <v>2013</v>
      </c>
      <c r="B214" s="72" t="s">
        <v>6074</v>
      </c>
      <c r="C214" s="73">
        <v>32</v>
      </c>
    </row>
    <row r="215" spans="1:3" x14ac:dyDescent="0.55000000000000004">
      <c r="A215" s="72">
        <v>2014</v>
      </c>
      <c r="B215" s="72" t="s">
        <v>6073</v>
      </c>
      <c r="C215" s="73">
        <v>196</v>
      </c>
    </row>
    <row r="216" spans="1:3" x14ac:dyDescent="0.55000000000000004">
      <c r="A216" s="72">
        <v>2015</v>
      </c>
      <c r="B216" s="72" t="s">
        <v>6072</v>
      </c>
      <c r="C216" s="73">
        <v>188</v>
      </c>
    </row>
    <row r="217" spans="1:3" x14ac:dyDescent="0.55000000000000004">
      <c r="A217" s="72">
        <v>2016</v>
      </c>
      <c r="B217" s="72" t="s">
        <v>6071</v>
      </c>
      <c r="C217" s="73">
        <v>209</v>
      </c>
    </row>
    <row r="218" spans="1:3" x14ac:dyDescent="0.55000000000000004">
      <c r="A218" s="72">
        <v>2017</v>
      </c>
      <c r="B218" s="72" t="s">
        <v>6070</v>
      </c>
      <c r="C218" s="73">
        <v>45</v>
      </c>
    </row>
    <row r="219" spans="1:3" x14ac:dyDescent="0.55000000000000004">
      <c r="A219" s="72">
        <v>2018</v>
      </c>
      <c r="B219" s="72" t="s">
        <v>6069</v>
      </c>
      <c r="C219" s="73">
        <v>206</v>
      </c>
    </row>
    <row r="220" spans="1:3" x14ac:dyDescent="0.55000000000000004">
      <c r="A220" s="72">
        <v>2020</v>
      </c>
      <c r="B220" s="72" t="s">
        <v>6068</v>
      </c>
      <c r="C220" s="73">
        <v>39</v>
      </c>
    </row>
    <row r="221" spans="1:3" x14ac:dyDescent="0.55000000000000004">
      <c r="A221" s="72">
        <v>2028</v>
      </c>
      <c r="B221" s="72" t="s">
        <v>6067</v>
      </c>
      <c r="C221" s="73">
        <v>216</v>
      </c>
    </row>
    <row r="222" spans="1:3" x14ac:dyDescent="0.55000000000000004">
      <c r="A222" s="72">
        <v>2029</v>
      </c>
      <c r="B222" s="72" t="s">
        <v>6066</v>
      </c>
      <c r="C222" s="73">
        <v>68</v>
      </c>
    </row>
    <row r="223" spans="1:3" x14ac:dyDescent="0.55000000000000004">
      <c r="A223" s="72">
        <v>2030</v>
      </c>
      <c r="B223" s="72" t="s">
        <v>6065</v>
      </c>
      <c r="C223" s="73">
        <v>61</v>
      </c>
    </row>
    <row r="224" spans="1:3" x14ac:dyDescent="0.55000000000000004">
      <c r="A224" s="72">
        <v>2031</v>
      </c>
      <c r="B224" s="72" t="s">
        <v>6064</v>
      </c>
      <c r="C224" s="73">
        <v>325</v>
      </c>
    </row>
    <row r="225" spans="1:3" x14ac:dyDescent="0.55000000000000004">
      <c r="A225" s="72">
        <v>2032</v>
      </c>
      <c r="B225" s="72" t="s">
        <v>6063</v>
      </c>
      <c r="C225" s="73">
        <v>27</v>
      </c>
    </row>
    <row r="226" spans="1:3" x14ac:dyDescent="0.55000000000000004">
      <c r="A226" s="72">
        <v>2038</v>
      </c>
      <c r="B226" s="72" t="s">
        <v>6062</v>
      </c>
      <c r="C226" s="73">
        <v>45</v>
      </c>
    </row>
    <row r="227" spans="1:3" x14ac:dyDescent="0.55000000000000004">
      <c r="A227" s="72">
        <v>2044</v>
      </c>
      <c r="B227" s="72" t="s">
        <v>6061</v>
      </c>
      <c r="C227" s="73">
        <v>606</v>
      </c>
    </row>
    <row r="228" spans="1:3" x14ac:dyDescent="0.55000000000000004">
      <c r="A228" s="72">
        <v>2045</v>
      </c>
      <c r="B228" s="72" t="s">
        <v>6060</v>
      </c>
      <c r="C228" s="73">
        <v>818</v>
      </c>
    </row>
    <row r="229" spans="1:3" x14ac:dyDescent="0.55000000000000004">
      <c r="A229" s="72">
        <v>2046</v>
      </c>
      <c r="B229" s="72" t="s">
        <v>6059</v>
      </c>
      <c r="C229" s="73">
        <v>170</v>
      </c>
    </row>
    <row r="230" spans="1:3" x14ac:dyDescent="0.55000000000000004">
      <c r="A230" s="72">
        <v>2047</v>
      </c>
      <c r="B230" s="72" t="s">
        <v>6058</v>
      </c>
      <c r="C230" s="73">
        <v>254</v>
      </c>
    </row>
    <row r="231" spans="1:3" x14ac:dyDescent="0.55000000000000004">
      <c r="A231" s="72">
        <v>2048</v>
      </c>
      <c r="B231" s="72" t="s">
        <v>6057</v>
      </c>
      <c r="C231" s="73">
        <v>112</v>
      </c>
    </row>
    <row r="232" spans="1:3" x14ac:dyDescent="0.55000000000000004">
      <c r="A232" s="72">
        <v>2050</v>
      </c>
      <c r="B232" s="72" t="s">
        <v>6056</v>
      </c>
      <c r="C232" s="73">
        <v>2</v>
      </c>
    </row>
    <row r="233" spans="1:3" x14ac:dyDescent="0.55000000000000004">
      <c r="A233" s="72">
        <v>2051</v>
      </c>
      <c r="B233" s="72" t="s">
        <v>6055</v>
      </c>
      <c r="C233" s="73">
        <v>54</v>
      </c>
    </row>
    <row r="234" spans="1:3" x14ac:dyDescent="0.55000000000000004">
      <c r="A234" s="72">
        <v>2052</v>
      </c>
      <c r="B234" s="72" t="s">
        <v>6054</v>
      </c>
      <c r="C234" s="73">
        <v>208</v>
      </c>
    </row>
    <row r="235" spans="1:3" x14ac:dyDescent="0.55000000000000004">
      <c r="A235" s="72">
        <v>2053</v>
      </c>
      <c r="B235" s="72" t="s">
        <v>6053</v>
      </c>
      <c r="C235" s="73">
        <v>132</v>
      </c>
    </row>
    <row r="236" spans="1:3" x14ac:dyDescent="0.55000000000000004">
      <c r="A236" s="72">
        <v>2054</v>
      </c>
      <c r="B236" s="72" t="s">
        <v>6052</v>
      </c>
      <c r="C236" s="73">
        <v>181</v>
      </c>
    </row>
    <row r="237" spans="1:3" x14ac:dyDescent="0.55000000000000004">
      <c r="A237" s="72">
        <v>2055</v>
      </c>
      <c r="B237" s="72" t="s">
        <v>6051</v>
      </c>
      <c r="C237" s="73">
        <v>161</v>
      </c>
    </row>
    <row r="238" spans="1:3" x14ac:dyDescent="0.55000000000000004">
      <c r="A238" s="72">
        <v>2056</v>
      </c>
      <c r="B238" s="72" t="s">
        <v>5209</v>
      </c>
      <c r="C238" s="73">
        <v>286</v>
      </c>
    </row>
    <row r="239" spans="1:3" x14ac:dyDescent="0.55000000000000004">
      <c r="A239" s="72">
        <v>2057</v>
      </c>
      <c r="B239" s="72" t="s">
        <v>6050</v>
      </c>
      <c r="C239" s="73">
        <v>144</v>
      </c>
    </row>
    <row r="240" spans="1:3" x14ac:dyDescent="0.55000000000000004">
      <c r="A240" s="72">
        <v>2058</v>
      </c>
      <c r="B240" s="72" t="s">
        <v>6049</v>
      </c>
      <c r="C240" s="73">
        <v>157</v>
      </c>
    </row>
    <row r="241" spans="1:3" x14ac:dyDescent="0.55000000000000004">
      <c r="A241" s="72">
        <v>2059</v>
      </c>
      <c r="B241" s="72" t="s">
        <v>6048</v>
      </c>
      <c r="C241" s="73">
        <v>1</v>
      </c>
    </row>
    <row r="242" spans="1:3" x14ac:dyDescent="0.55000000000000004">
      <c r="A242" s="72">
        <v>2069</v>
      </c>
      <c r="B242" s="72" t="s">
        <v>6047</v>
      </c>
      <c r="C242" s="73">
        <v>215</v>
      </c>
    </row>
    <row r="243" spans="1:3" x14ac:dyDescent="0.55000000000000004">
      <c r="A243" s="72">
        <v>2070</v>
      </c>
      <c r="B243" s="72" t="s">
        <v>6046</v>
      </c>
      <c r="C243" s="73">
        <v>108</v>
      </c>
    </row>
    <row r="244" spans="1:3" x14ac:dyDescent="0.55000000000000004">
      <c r="A244" s="72">
        <v>2076</v>
      </c>
      <c r="B244" s="72" t="s">
        <v>6045</v>
      </c>
      <c r="C244" s="73">
        <v>155</v>
      </c>
    </row>
    <row r="245" spans="1:3" x14ac:dyDescent="0.55000000000000004">
      <c r="A245" s="72">
        <v>2077</v>
      </c>
      <c r="B245" s="72" t="s">
        <v>6044</v>
      </c>
      <c r="C245" s="73">
        <v>306</v>
      </c>
    </row>
    <row r="246" spans="1:3" x14ac:dyDescent="0.55000000000000004">
      <c r="A246" s="72">
        <v>2078</v>
      </c>
      <c r="B246" s="72" t="s">
        <v>6043</v>
      </c>
      <c r="C246" s="73">
        <v>128</v>
      </c>
    </row>
    <row r="247" spans="1:3" x14ac:dyDescent="0.55000000000000004">
      <c r="A247" s="72">
        <v>2079</v>
      </c>
      <c r="B247" s="72" t="s">
        <v>6042</v>
      </c>
      <c r="C247" s="73">
        <v>247</v>
      </c>
    </row>
    <row r="248" spans="1:3" x14ac:dyDescent="0.55000000000000004">
      <c r="A248" s="72">
        <v>2080</v>
      </c>
      <c r="B248" s="72" t="s">
        <v>4855</v>
      </c>
      <c r="C248" s="73">
        <v>343</v>
      </c>
    </row>
    <row r="249" spans="1:3" x14ac:dyDescent="0.55000000000000004">
      <c r="A249" s="72">
        <v>2081</v>
      </c>
      <c r="B249" s="72" t="s">
        <v>6041</v>
      </c>
      <c r="C249" s="73">
        <v>209</v>
      </c>
    </row>
    <row r="250" spans="1:3" x14ac:dyDescent="0.55000000000000004">
      <c r="A250" s="72">
        <v>2082</v>
      </c>
      <c r="B250" s="72" t="s">
        <v>6040</v>
      </c>
      <c r="C250" s="73">
        <v>6</v>
      </c>
    </row>
    <row r="251" spans="1:3" x14ac:dyDescent="0.55000000000000004">
      <c r="A251" s="72">
        <v>2083</v>
      </c>
      <c r="B251" s="72" t="s">
        <v>6039</v>
      </c>
      <c r="C251" s="73">
        <v>156</v>
      </c>
    </row>
    <row r="252" spans="1:3" x14ac:dyDescent="0.55000000000000004">
      <c r="A252" s="72">
        <v>2085</v>
      </c>
      <c r="B252" s="72" t="s">
        <v>5564</v>
      </c>
      <c r="C252" s="73">
        <v>48</v>
      </c>
    </row>
    <row r="253" spans="1:3" x14ac:dyDescent="0.55000000000000004">
      <c r="A253" s="72">
        <v>2086</v>
      </c>
      <c r="B253" s="72" t="s">
        <v>6038</v>
      </c>
      <c r="C253" s="73">
        <v>640</v>
      </c>
    </row>
    <row r="254" spans="1:3" x14ac:dyDescent="0.55000000000000004">
      <c r="A254" s="72">
        <v>2087</v>
      </c>
      <c r="B254" s="72" t="s">
        <v>6037</v>
      </c>
      <c r="C254" s="73">
        <v>56</v>
      </c>
    </row>
    <row r="255" spans="1:3" x14ac:dyDescent="0.55000000000000004">
      <c r="A255" s="72">
        <v>2088</v>
      </c>
      <c r="B255" s="72" t="s">
        <v>6036</v>
      </c>
      <c r="C255" s="73">
        <v>87</v>
      </c>
    </row>
    <row r="256" spans="1:3" x14ac:dyDescent="0.55000000000000004">
      <c r="A256" s="72">
        <v>2089</v>
      </c>
      <c r="B256" s="72" t="s">
        <v>6035</v>
      </c>
      <c r="C256" s="73">
        <v>80</v>
      </c>
    </row>
    <row r="257" spans="1:3" x14ac:dyDescent="0.55000000000000004">
      <c r="A257" s="72">
        <v>2090</v>
      </c>
      <c r="B257" s="72" t="s">
        <v>6034</v>
      </c>
      <c r="C257" s="73">
        <v>8</v>
      </c>
    </row>
    <row r="258" spans="1:3" x14ac:dyDescent="0.55000000000000004">
      <c r="A258" s="72">
        <v>2091</v>
      </c>
      <c r="B258" s="72" t="s">
        <v>6033</v>
      </c>
      <c r="C258" s="73">
        <v>305</v>
      </c>
    </row>
    <row r="259" spans="1:3" x14ac:dyDescent="0.55000000000000004">
      <c r="A259" s="72">
        <v>2092</v>
      </c>
      <c r="B259" s="72" t="s">
        <v>6032</v>
      </c>
      <c r="C259" s="73">
        <v>417</v>
      </c>
    </row>
    <row r="260" spans="1:3" x14ac:dyDescent="0.55000000000000004">
      <c r="A260" s="72">
        <v>2093</v>
      </c>
      <c r="B260" s="72" t="s">
        <v>6031</v>
      </c>
      <c r="C260" s="73">
        <v>1240</v>
      </c>
    </row>
    <row r="261" spans="1:3" x14ac:dyDescent="0.55000000000000004">
      <c r="A261" s="72">
        <v>2094</v>
      </c>
      <c r="B261" s="72" t="s">
        <v>6030</v>
      </c>
      <c r="C261" s="73">
        <v>208</v>
      </c>
    </row>
    <row r="262" spans="1:3" x14ac:dyDescent="0.55000000000000004">
      <c r="A262" s="72">
        <v>2095</v>
      </c>
      <c r="B262" s="72" t="s">
        <v>6029</v>
      </c>
      <c r="C262" s="73">
        <v>75</v>
      </c>
    </row>
    <row r="263" spans="1:3" x14ac:dyDescent="0.55000000000000004">
      <c r="A263" s="72">
        <v>2096</v>
      </c>
      <c r="B263" s="72" t="s">
        <v>6028</v>
      </c>
      <c r="C263" s="73">
        <v>259</v>
      </c>
    </row>
    <row r="264" spans="1:3" x14ac:dyDescent="0.55000000000000004">
      <c r="A264" s="72">
        <v>2097</v>
      </c>
      <c r="B264" s="72" t="s">
        <v>6027</v>
      </c>
      <c r="C264" s="73">
        <v>63</v>
      </c>
    </row>
    <row r="265" spans="1:3" x14ac:dyDescent="0.55000000000000004">
      <c r="A265" s="72">
        <v>2098</v>
      </c>
      <c r="B265" s="72" t="s">
        <v>6026</v>
      </c>
      <c r="C265" s="73">
        <v>336</v>
      </c>
    </row>
    <row r="266" spans="1:3" x14ac:dyDescent="0.55000000000000004">
      <c r="A266" s="72">
        <v>2099</v>
      </c>
      <c r="B266" s="72" t="s">
        <v>6025</v>
      </c>
      <c r="C266" s="73">
        <v>165</v>
      </c>
    </row>
    <row r="267" spans="1:3" x14ac:dyDescent="0.55000000000000004">
      <c r="A267" s="72">
        <v>2100</v>
      </c>
      <c r="B267" s="72" t="s">
        <v>6024</v>
      </c>
      <c r="C267" s="73">
        <v>131</v>
      </c>
    </row>
    <row r="268" spans="1:3" x14ac:dyDescent="0.55000000000000004">
      <c r="A268" s="72">
        <v>2101</v>
      </c>
      <c r="B268" s="72" t="s">
        <v>6023</v>
      </c>
      <c r="C268" s="73">
        <v>1</v>
      </c>
    </row>
    <row r="269" spans="1:3" x14ac:dyDescent="0.55000000000000004">
      <c r="A269" s="72">
        <v>2102</v>
      </c>
      <c r="B269" s="72" t="s">
        <v>6022</v>
      </c>
      <c r="C269" s="73">
        <v>200</v>
      </c>
    </row>
    <row r="270" spans="1:3" x14ac:dyDescent="0.55000000000000004">
      <c r="A270" s="72">
        <v>2103</v>
      </c>
      <c r="B270" s="72" t="s">
        <v>6021</v>
      </c>
      <c r="C270" s="73">
        <v>130</v>
      </c>
    </row>
    <row r="271" spans="1:3" x14ac:dyDescent="0.55000000000000004">
      <c r="A271" s="72">
        <v>2104</v>
      </c>
      <c r="B271" s="72" t="s">
        <v>6020</v>
      </c>
      <c r="C271" s="73">
        <v>78</v>
      </c>
    </row>
    <row r="272" spans="1:3" x14ac:dyDescent="0.55000000000000004">
      <c r="A272" s="72">
        <v>2105</v>
      </c>
      <c r="B272" s="72" t="s">
        <v>6019</v>
      </c>
      <c r="C272" s="73">
        <v>23</v>
      </c>
    </row>
    <row r="273" spans="1:3" x14ac:dyDescent="0.55000000000000004">
      <c r="A273" s="72">
        <v>2106</v>
      </c>
      <c r="B273" s="72" t="s">
        <v>6018</v>
      </c>
      <c r="C273" s="73">
        <v>142</v>
      </c>
    </row>
    <row r="274" spans="1:3" x14ac:dyDescent="0.55000000000000004">
      <c r="A274" s="72">
        <v>2107</v>
      </c>
      <c r="B274" s="72" t="s">
        <v>6017</v>
      </c>
      <c r="C274" s="73">
        <v>54</v>
      </c>
    </row>
    <row r="275" spans="1:3" x14ac:dyDescent="0.55000000000000004">
      <c r="A275" s="72">
        <v>2108</v>
      </c>
      <c r="B275" s="72" t="s">
        <v>6016</v>
      </c>
      <c r="C275" s="73">
        <v>390</v>
      </c>
    </row>
    <row r="276" spans="1:3" x14ac:dyDescent="0.55000000000000004">
      <c r="A276" s="72">
        <v>2109</v>
      </c>
      <c r="B276" s="72" t="s">
        <v>5042</v>
      </c>
      <c r="C276" s="73">
        <v>167</v>
      </c>
    </row>
    <row r="277" spans="1:3" x14ac:dyDescent="0.55000000000000004">
      <c r="A277" s="72">
        <v>2110</v>
      </c>
      <c r="B277" s="72" t="s">
        <v>6015</v>
      </c>
      <c r="C277" s="73">
        <v>11</v>
      </c>
    </row>
    <row r="278" spans="1:3" x14ac:dyDescent="0.55000000000000004">
      <c r="A278" s="72">
        <v>2111</v>
      </c>
      <c r="B278" s="72" t="s">
        <v>6014</v>
      </c>
      <c r="C278" s="73">
        <v>157</v>
      </c>
    </row>
    <row r="279" spans="1:3" x14ac:dyDescent="0.55000000000000004">
      <c r="A279" s="72">
        <v>2112</v>
      </c>
      <c r="B279" s="72" t="s">
        <v>6013</v>
      </c>
      <c r="C279" s="73">
        <v>32</v>
      </c>
    </row>
    <row r="280" spans="1:3" x14ac:dyDescent="0.55000000000000004">
      <c r="A280" s="72">
        <v>2113</v>
      </c>
      <c r="B280" s="72" t="s">
        <v>6012</v>
      </c>
      <c r="C280" s="73">
        <v>25</v>
      </c>
    </row>
    <row r="281" spans="1:3" x14ac:dyDescent="0.55000000000000004">
      <c r="A281" s="72">
        <v>2115</v>
      </c>
      <c r="B281" s="72" t="s">
        <v>6011</v>
      </c>
      <c r="C281" s="73">
        <v>70</v>
      </c>
    </row>
    <row r="282" spans="1:3" x14ac:dyDescent="0.55000000000000004">
      <c r="A282" s="72">
        <v>2127</v>
      </c>
      <c r="B282" s="72" t="s">
        <v>6010</v>
      </c>
      <c r="C282" s="73">
        <v>183</v>
      </c>
    </row>
    <row r="283" spans="1:3" x14ac:dyDescent="0.55000000000000004">
      <c r="A283" s="72">
        <v>2128</v>
      </c>
      <c r="B283" s="72" t="s">
        <v>6009</v>
      </c>
      <c r="C283" s="73">
        <v>41</v>
      </c>
    </row>
    <row r="284" spans="1:3" x14ac:dyDescent="0.55000000000000004">
      <c r="A284" s="72">
        <v>2129</v>
      </c>
      <c r="B284" s="72" t="s">
        <v>6008</v>
      </c>
      <c r="C284" s="73">
        <v>1</v>
      </c>
    </row>
    <row r="285" spans="1:3" x14ac:dyDescent="0.55000000000000004">
      <c r="A285" s="72">
        <v>2131</v>
      </c>
      <c r="B285" s="72" t="s">
        <v>6007</v>
      </c>
      <c r="C285" s="73">
        <v>326</v>
      </c>
    </row>
    <row r="286" spans="1:3" x14ac:dyDescent="0.55000000000000004">
      <c r="A286" s="72">
        <v>2132</v>
      </c>
      <c r="B286" s="72" t="s">
        <v>6006</v>
      </c>
      <c r="C286" s="73">
        <v>55</v>
      </c>
    </row>
    <row r="287" spans="1:3" x14ac:dyDescent="0.55000000000000004">
      <c r="A287" s="72">
        <v>2133</v>
      </c>
      <c r="B287" s="72" t="s">
        <v>6005</v>
      </c>
      <c r="C287" s="73">
        <v>173</v>
      </c>
    </row>
    <row r="288" spans="1:3" x14ac:dyDescent="0.55000000000000004">
      <c r="A288" s="72">
        <v>2134</v>
      </c>
      <c r="B288" s="72" t="s">
        <v>6004</v>
      </c>
      <c r="C288" s="73">
        <v>1</v>
      </c>
    </row>
    <row r="289" spans="1:3" x14ac:dyDescent="0.55000000000000004">
      <c r="A289" s="72">
        <v>2135</v>
      </c>
      <c r="B289" s="72" t="s">
        <v>6003</v>
      </c>
      <c r="C289" s="73">
        <v>124</v>
      </c>
    </row>
    <row r="290" spans="1:3" x14ac:dyDescent="0.55000000000000004">
      <c r="A290" s="72">
        <v>2136</v>
      </c>
      <c r="B290" s="72" t="s">
        <v>6002</v>
      </c>
      <c r="C290" s="73">
        <v>882</v>
      </c>
    </row>
    <row r="291" spans="1:3" x14ac:dyDescent="0.55000000000000004">
      <c r="A291" s="72">
        <v>2137</v>
      </c>
      <c r="B291" s="72" t="s">
        <v>6001</v>
      </c>
      <c r="C291" s="73">
        <v>272</v>
      </c>
    </row>
    <row r="292" spans="1:3" x14ac:dyDescent="0.55000000000000004">
      <c r="A292" s="72">
        <v>2139</v>
      </c>
      <c r="B292" s="72" t="s">
        <v>5077</v>
      </c>
      <c r="C292" s="73">
        <v>28</v>
      </c>
    </row>
    <row r="293" spans="1:3" x14ac:dyDescent="0.55000000000000004">
      <c r="A293" s="72">
        <v>2140</v>
      </c>
      <c r="B293" s="72" t="s">
        <v>6000</v>
      </c>
      <c r="C293" s="73">
        <v>4</v>
      </c>
    </row>
    <row r="294" spans="1:3" x14ac:dyDescent="0.55000000000000004">
      <c r="A294" s="72">
        <v>2142</v>
      </c>
      <c r="B294" s="72" t="s">
        <v>5999</v>
      </c>
      <c r="C294" s="73">
        <v>165</v>
      </c>
    </row>
    <row r="295" spans="1:3" x14ac:dyDescent="0.55000000000000004">
      <c r="A295" s="72">
        <v>2143</v>
      </c>
      <c r="B295" s="72" t="s">
        <v>5998</v>
      </c>
      <c r="C295" s="73">
        <v>63</v>
      </c>
    </row>
    <row r="296" spans="1:3" x14ac:dyDescent="0.55000000000000004">
      <c r="A296" s="72">
        <v>2144</v>
      </c>
      <c r="B296" s="72" t="s">
        <v>5997</v>
      </c>
      <c r="C296" s="73">
        <v>200</v>
      </c>
    </row>
    <row r="297" spans="1:3" x14ac:dyDescent="0.55000000000000004">
      <c r="A297" s="72">
        <v>2146</v>
      </c>
      <c r="B297" s="72" t="s">
        <v>5996</v>
      </c>
      <c r="C297" s="73">
        <v>1</v>
      </c>
    </row>
    <row r="298" spans="1:3" x14ac:dyDescent="0.55000000000000004">
      <c r="A298" s="72">
        <v>2147</v>
      </c>
      <c r="B298" s="72" t="s">
        <v>5995</v>
      </c>
      <c r="C298" s="73">
        <v>279</v>
      </c>
    </row>
    <row r="299" spans="1:3" x14ac:dyDescent="0.55000000000000004">
      <c r="A299" s="72">
        <v>2149</v>
      </c>
      <c r="B299" s="72" t="s">
        <v>5994</v>
      </c>
      <c r="C299" s="73">
        <v>22</v>
      </c>
    </row>
    <row r="300" spans="1:3" x14ac:dyDescent="0.55000000000000004">
      <c r="A300" s="72">
        <v>2150</v>
      </c>
      <c r="B300" s="72" t="s">
        <v>5993</v>
      </c>
      <c r="C300" s="73">
        <v>55</v>
      </c>
    </row>
    <row r="301" spans="1:3" x14ac:dyDescent="0.55000000000000004">
      <c r="A301" s="72">
        <v>2151</v>
      </c>
      <c r="B301" s="72" t="s">
        <v>5992</v>
      </c>
      <c r="C301" s="73">
        <v>137</v>
      </c>
    </row>
    <row r="302" spans="1:3" x14ac:dyDescent="0.55000000000000004">
      <c r="A302" s="72">
        <v>2153</v>
      </c>
      <c r="B302" s="72" t="s">
        <v>5991</v>
      </c>
      <c r="C302" s="73">
        <v>275</v>
      </c>
    </row>
    <row r="303" spans="1:3" x14ac:dyDescent="0.55000000000000004">
      <c r="A303" s="72">
        <v>2154</v>
      </c>
      <c r="B303" s="72" t="s">
        <v>5990</v>
      </c>
      <c r="C303" s="73">
        <v>10</v>
      </c>
    </row>
    <row r="304" spans="1:3" x14ac:dyDescent="0.55000000000000004">
      <c r="A304" s="72">
        <v>2156</v>
      </c>
      <c r="B304" s="72" t="s">
        <v>5989</v>
      </c>
      <c r="C304" s="73">
        <v>19</v>
      </c>
    </row>
    <row r="305" spans="1:3" x14ac:dyDescent="0.55000000000000004">
      <c r="A305" s="72">
        <v>2157</v>
      </c>
      <c r="B305" s="72" t="s">
        <v>5988</v>
      </c>
      <c r="C305" s="73">
        <v>2</v>
      </c>
    </row>
    <row r="306" spans="1:3" x14ac:dyDescent="0.55000000000000004">
      <c r="A306" s="72">
        <v>2158</v>
      </c>
      <c r="B306" s="72" t="s">
        <v>5987</v>
      </c>
      <c r="C306" s="73">
        <v>107</v>
      </c>
    </row>
    <row r="307" spans="1:3" x14ac:dyDescent="0.55000000000000004">
      <c r="A307" s="72">
        <v>2159</v>
      </c>
      <c r="B307" s="72" t="s">
        <v>5986</v>
      </c>
      <c r="C307" s="73">
        <v>262</v>
      </c>
    </row>
    <row r="308" spans="1:3" x14ac:dyDescent="0.55000000000000004">
      <c r="A308" s="72">
        <v>2160</v>
      </c>
      <c r="B308" s="72" t="s">
        <v>5985</v>
      </c>
      <c r="C308" s="73">
        <v>7</v>
      </c>
    </row>
    <row r="309" spans="1:3" x14ac:dyDescent="0.55000000000000004">
      <c r="A309" s="72">
        <v>2161</v>
      </c>
      <c r="B309" s="72" t="s">
        <v>5984</v>
      </c>
      <c r="C309" s="73">
        <v>193</v>
      </c>
    </row>
    <row r="310" spans="1:3" x14ac:dyDescent="0.55000000000000004">
      <c r="A310" s="72">
        <v>2162</v>
      </c>
      <c r="B310" s="72" t="s">
        <v>5983</v>
      </c>
      <c r="C310" s="73">
        <v>97</v>
      </c>
    </row>
    <row r="311" spans="1:3" x14ac:dyDescent="0.55000000000000004">
      <c r="A311" s="72">
        <v>2163</v>
      </c>
      <c r="B311" s="72" t="s">
        <v>5982</v>
      </c>
      <c r="C311" s="73">
        <v>305</v>
      </c>
    </row>
    <row r="312" spans="1:3" x14ac:dyDescent="0.55000000000000004">
      <c r="A312" s="72">
        <v>2164</v>
      </c>
      <c r="B312" s="72" t="s">
        <v>5981</v>
      </c>
      <c r="C312" s="73">
        <v>105</v>
      </c>
    </row>
    <row r="313" spans="1:3" x14ac:dyDescent="0.55000000000000004">
      <c r="A313" s="72">
        <v>2165</v>
      </c>
      <c r="B313" s="72" t="s">
        <v>5669</v>
      </c>
      <c r="C313" s="73">
        <v>77</v>
      </c>
    </row>
    <row r="314" spans="1:3" x14ac:dyDescent="0.55000000000000004">
      <c r="A314" s="72">
        <v>2166</v>
      </c>
      <c r="B314" s="72" t="s">
        <v>5980</v>
      </c>
      <c r="C314" s="73">
        <v>304</v>
      </c>
    </row>
    <row r="315" spans="1:3" x14ac:dyDescent="0.55000000000000004">
      <c r="A315" s="72">
        <v>2167</v>
      </c>
      <c r="B315" s="72" t="s">
        <v>5979</v>
      </c>
      <c r="C315" s="73">
        <v>45</v>
      </c>
    </row>
    <row r="316" spans="1:3" x14ac:dyDescent="0.55000000000000004">
      <c r="A316" s="72">
        <v>2169</v>
      </c>
      <c r="B316" s="72" t="s">
        <v>5978</v>
      </c>
      <c r="C316" s="73">
        <v>175</v>
      </c>
    </row>
    <row r="317" spans="1:3" x14ac:dyDescent="0.55000000000000004">
      <c r="A317" s="72">
        <v>2170</v>
      </c>
      <c r="B317" s="72" t="s">
        <v>5977</v>
      </c>
      <c r="C317" s="73">
        <v>274</v>
      </c>
    </row>
    <row r="318" spans="1:3" x14ac:dyDescent="0.55000000000000004">
      <c r="A318" s="72">
        <v>2171</v>
      </c>
      <c r="B318" s="72" t="s">
        <v>5976</v>
      </c>
      <c r="C318" s="73">
        <v>90</v>
      </c>
    </row>
    <row r="319" spans="1:3" x14ac:dyDescent="0.55000000000000004">
      <c r="A319" s="72">
        <v>2172</v>
      </c>
      <c r="B319" s="72" t="s">
        <v>5975</v>
      </c>
      <c r="C319" s="73">
        <v>204</v>
      </c>
    </row>
    <row r="320" spans="1:3" x14ac:dyDescent="0.55000000000000004">
      <c r="A320" s="72">
        <v>2173</v>
      </c>
      <c r="B320" s="72" t="s">
        <v>5974</v>
      </c>
      <c r="C320" s="73">
        <v>138</v>
      </c>
    </row>
    <row r="321" spans="1:3" x14ac:dyDescent="0.55000000000000004">
      <c r="A321" s="72">
        <v>2174</v>
      </c>
      <c r="B321" s="72" t="s">
        <v>4966</v>
      </c>
      <c r="C321" s="73">
        <v>65</v>
      </c>
    </row>
    <row r="322" spans="1:3" x14ac:dyDescent="0.55000000000000004">
      <c r="A322" s="72">
        <v>2175</v>
      </c>
      <c r="B322" s="72" t="s">
        <v>5973</v>
      </c>
      <c r="C322" s="73">
        <v>103</v>
      </c>
    </row>
    <row r="323" spans="1:3" x14ac:dyDescent="0.55000000000000004">
      <c r="A323" s="72">
        <v>2176</v>
      </c>
      <c r="B323" s="72" t="s">
        <v>5972</v>
      </c>
      <c r="C323" s="73">
        <v>1</v>
      </c>
    </row>
    <row r="324" spans="1:3" x14ac:dyDescent="0.55000000000000004">
      <c r="A324" s="72">
        <v>2178</v>
      </c>
      <c r="B324" s="72" t="s">
        <v>5971</v>
      </c>
      <c r="C324" s="73">
        <v>342</v>
      </c>
    </row>
    <row r="325" spans="1:3" x14ac:dyDescent="0.55000000000000004">
      <c r="A325" s="72">
        <v>2179</v>
      </c>
      <c r="B325" s="72" t="s">
        <v>5970</v>
      </c>
      <c r="C325" s="73">
        <v>187</v>
      </c>
    </row>
    <row r="326" spans="1:3" x14ac:dyDescent="0.55000000000000004">
      <c r="A326" s="72">
        <v>2181</v>
      </c>
      <c r="B326" s="72" t="s">
        <v>5969</v>
      </c>
      <c r="C326" s="73">
        <v>7</v>
      </c>
    </row>
    <row r="327" spans="1:3" x14ac:dyDescent="0.55000000000000004">
      <c r="A327" s="72">
        <v>2182</v>
      </c>
      <c r="B327" s="72" t="s">
        <v>5968</v>
      </c>
      <c r="C327" s="73">
        <v>114</v>
      </c>
    </row>
    <row r="328" spans="1:3" x14ac:dyDescent="0.55000000000000004">
      <c r="A328" s="72">
        <v>2183</v>
      </c>
      <c r="B328" s="72" t="s">
        <v>5967</v>
      </c>
      <c r="C328" s="73">
        <v>32</v>
      </c>
    </row>
    <row r="329" spans="1:3" x14ac:dyDescent="0.55000000000000004">
      <c r="A329" s="72">
        <v>2184</v>
      </c>
      <c r="B329" s="72" t="s">
        <v>5966</v>
      </c>
      <c r="C329" s="73">
        <v>142</v>
      </c>
    </row>
    <row r="330" spans="1:3" x14ac:dyDescent="0.55000000000000004">
      <c r="A330" s="72">
        <v>2185</v>
      </c>
      <c r="B330" s="72" t="s">
        <v>5965</v>
      </c>
      <c r="C330" s="73">
        <v>284</v>
      </c>
    </row>
    <row r="331" spans="1:3" x14ac:dyDescent="0.55000000000000004">
      <c r="A331" s="72">
        <v>2187</v>
      </c>
      <c r="B331" s="72" t="s">
        <v>5964</v>
      </c>
      <c r="C331" s="73">
        <v>55</v>
      </c>
    </row>
    <row r="332" spans="1:3" x14ac:dyDescent="0.55000000000000004">
      <c r="A332" s="72">
        <v>2188</v>
      </c>
      <c r="B332" s="72" t="s">
        <v>5963</v>
      </c>
      <c r="C332" s="73">
        <v>148</v>
      </c>
    </row>
    <row r="333" spans="1:3" x14ac:dyDescent="0.55000000000000004">
      <c r="A333" s="72">
        <v>2190</v>
      </c>
      <c r="B333" s="72" t="s">
        <v>5962</v>
      </c>
      <c r="C333" s="73">
        <v>1</v>
      </c>
    </row>
    <row r="334" spans="1:3" x14ac:dyDescent="0.55000000000000004">
      <c r="A334" s="72">
        <v>2191</v>
      </c>
      <c r="B334" s="72" t="s">
        <v>5961</v>
      </c>
      <c r="C334" s="73">
        <v>1</v>
      </c>
    </row>
    <row r="335" spans="1:3" x14ac:dyDescent="0.55000000000000004">
      <c r="A335" s="72">
        <v>2192</v>
      </c>
      <c r="B335" s="72" t="s">
        <v>5960</v>
      </c>
      <c r="C335" s="73">
        <v>1</v>
      </c>
    </row>
    <row r="336" spans="1:3" x14ac:dyDescent="0.55000000000000004">
      <c r="A336" s="72" t="s">
        <v>25</v>
      </c>
      <c r="B336" s="72" t="s">
        <v>5959</v>
      </c>
      <c r="C336" s="73">
        <v>68</v>
      </c>
    </row>
    <row r="337" spans="1:3" x14ac:dyDescent="0.55000000000000004">
      <c r="A337" s="72" t="s">
        <v>26</v>
      </c>
      <c r="B337" s="72" t="s">
        <v>5958</v>
      </c>
      <c r="C337" s="73">
        <v>95</v>
      </c>
    </row>
    <row r="338" spans="1:3" x14ac:dyDescent="0.55000000000000004">
      <c r="A338" s="72">
        <v>2204</v>
      </c>
      <c r="B338" s="72" t="s">
        <v>5957</v>
      </c>
      <c r="C338" s="73">
        <v>206</v>
      </c>
    </row>
    <row r="339" spans="1:3" x14ac:dyDescent="0.55000000000000004">
      <c r="A339" s="72">
        <v>2205</v>
      </c>
      <c r="B339" s="72" t="s">
        <v>5956</v>
      </c>
      <c r="C339" s="73">
        <v>7</v>
      </c>
    </row>
    <row r="340" spans="1:3" x14ac:dyDescent="0.55000000000000004">
      <c r="A340" s="72">
        <v>2206</v>
      </c>
      <c r="B340" s="72" t="s">
        <v>5955</v>
      </c>
      <c r="C340" s="73">
        <v>371</v>
      </c>
    </row>
    <row r="341" spans="1:3" x14ac:dyDescent="0.55000000000000004">
      <c r="A341" s="72">
        <v>2207</v>
      </c>
      <c r="B341" s="72" t="s">
        <v>5954</v>
      </c>
      <c r="C341" s="73">
        <v>847</v>
      </c>
    </row>
    <row r="342" spans="1:3" x14ac:dyDescent="0.55000000000000004">
      <c r="A342" s="72">
        <v>2208</v>
      </c>
      <c r="B342" s="72" t="s">
        <v>5953</v>
      </c>
      <c r="C342" s="73">
        <v>55</v>
      </c>
    </row>
    <row r="343" spans="1:3" x14ac:dyDescent="0.55000000000000004">
      <c r="A343" s="72">
        <v>2210</v>
      </c>
      <c r="B343" s="72" t="s">
        <v>5952</v>
      </c>
      <c r="C343" s="73">
        <v>143</v>
      </c>
    </row>
    <row r="344" spans="1:3" x14ac:dyDescent="0.55000000000000004">
      <c r="A344" s="72">
        <v>2211</v>
      </c>
      <c r="B344" s="72" t="s">
        <v>5951</v>
      </c>
      <c r="C344" s="73">
        <v>401</v>
      </c>
    </row>
    <row r="345" spans="1:3" x14ac:dyDescent="0.55000000000000004">
      <c r="A345" s="72">
        <v>2212</v>
      </c>
      <c r="B345" s="72" t="s">
        <v>5950</v>
      </c>
      <c r="C345" s="73">
        <v>1</v>
      </c>
    </row>
    <row r="346" spans="1:3" x14ac:dyDescent="0.55000000000000004">
      <c r="A346" s="72">
        <v>2213</v>
      </c>
      <c r="B346" s="72" t="s">
        <v>5949</v>
      </c>
      <c r="C346" s="73">
        <v>98</v>
      </c>
    </row>
    <row r="347" spans="1:3" x14ac:dyDescent="0.55000000000000004">
      <c r="A347" s="72">
        <v>2214</v>
      </c>
      <c r="B347" s="72" t="s">
        <v>5948</v>
      </c>
      <c r="C347" s="73">
        <v>1</v>
      </c>
    </row>
    <row r="348" spans="1:3" x14ac:dyDescent="0.55000000000000004">
      <c r="A348" s="72">
        <v>2215</v>
      </c>
      <c r="B348" s="72" t="s">
        <v>5947</v>
      </c>
      <c r="C348" s="73">
        <v>34</v>
      </c>
    </row>
    <row r="349" spans="1:3" x14ac:dyDescent="0.55000000000000004">
      <c r="A349" s="72">
        <v>2217</v>
      </c>
      <c r="B349" s="72" t="s">
        <v>5946</v>
      </c>
      <c r="C349" s="73">
        <v>19</v>
      </c>
    </row>
    <row r="350" spans="1:3" x14ac:dyDescent="0.55000000000000004">
      <c r="A350" s="72">
        <v>2218</v>
      </c>
      <c r="B350" s="72" t="s">
        <v>5945</v>
      </c>
      <c r="C350" s="73">
        <v>594</v>
      </c>
    </row>
    <row r="351" spans="1:3" x14ac:dyDescent="0.55000000000000004">
      <c r="A351" s="72">
        <v>2219</v>
      </c>
      <c r="B351" s="72" t="s">
        <v>5944</v>
      </c>
      <c r="C351" s="73">
        <v>709</v>
      </c>
    </row>
    <row r="352" spans="1:3" x14ac:dyDescent="0.55000000000000004">
      <c r="A352" s="72">
        <v>2220</v>
      </c>
      <c r="B352" s="72" t="s">
        <v>5755</v>
      </c>
      <c r="C352" s="73">
        <v>9</v>
      </c>
    </row>
    <row r="353" spans="1:3" x14ac:dyDescent="0.55000000000000004">
      <c r="A353" s="72">
        <v>2221</v>
      </c>
      <c r="B353" s="72" t="s">
        <v>5943</v>
      </c>
      <c r="C353" s="73">
        <v>1007</v>
      </c>
    </row>
    <row r="354" spans="1:3" x14ac:dyDescent="0.55000000000000004">
      <c r="A354" s="72">
        <v>2222</v>
      </c>
      <c r="B354" s="72" t="s">
        <v>5942</v>
      </c>
      <c r="C354" s="73">
        <v>173</v>
      </c>
    </row>
    <row r="355" spans="1:3" x14ac:dyDescent="0.55000000000000004">
      <c r="A355" s="72">
        <v>2223</v>
      </c>
      <c r="B355" s="72" t="s">
        <v>5941</v>
      </c>
      <c r="C355" s="73">
        <v>172</v>
      </c>
    </row>
    <row r="356" spans="1:3" x14ac:dyDescent="0.55000000000000004">
      <c r="A356" s="72">
        <v>2224</v>
      </c>
      <c r="B356" s="72" t="s">
        <v>5940</v>
      </c>
      <c r="C356" s="73">
        <v>5</v>
      </c>
    </row>
    <row r="357" spans="1:3" x14ac:dyDescent="0.55000000000000004">
      <c r="A357" s="72">
        <v>2225</v>
      </c>
      <c r="B357" s="72" t="s">
        <v>5939</v>
      </c>
      <c r="C357" s="73">
        <v>150</v>
      </c>
    </row>
    <row r="358" spans="1:3" x14ac:dyDescent="0.55000000000000004">
      <c r="A358" s="72">
        <v>2226</v>
      </c>
      <c r="B358" s="72" t="s">
        <v>5938</v>
      </c>
      <c r="C358" s="73">
        <v>1</v>
      </c>
    </row>
    <row r="359" spans="1:3" x14ac:dyDescent="0.55000000000000004">
      <c r="A359" s="72">
        <v>2227</v>
      </c>
      <c r="B359" s="72" t="s">
        <v>5937</v>
      </c>
      <c r="C359" s="73">
        <v>142</v>
      </c>
    </row>
    <row r="360" spans="1:3" x14ac:dyDescent="0.55000000000000004">
      <c r="A360" s="72">
        <v>2228</v>
      </c>
      <c r="B360" s="72" t="s">
        <v>5936</v>
      </c>
      <c r="C360" s="73">
        <v>225</v>
      </c>
    </row>
    <row r="361" spans="1:3" x14ac:dyDescent="0.55000000000000004">
      <c r="A361" s="72">
        <v>2229</v>
      </c>
      <c r="B361" s="72" t="s">
        <v>5935</v>
      </c>
      <c r="C361" s="73">
        <v>10</v>
      </c>
    </row>
    <row r="362" spans="1:3" x14ac:dyDescent="0.55000000000000004">
      <c r="A362" s="72">
        <v>2231</v>
      </c>
      <c r="B362" s="72" t="s">
        <v>5934</v>
      </c>
      <c r="C362" s="73">
        <v>8</v>
      </c>
    </row>
    <row r="363" spans="1:3" x14ac:dyDescent="0.55000000000000004">
      <c r="A363" s="72">
        <v>2240</v>
      </c>
      <c r="B363" s="72" t="s">
        <v>5933</v>
      </c>
      <c r="C363" s="73">
        <v>49</v>
      </c>
    </row>
    <row r="364" spans="1:3" x14ac:dyDescent="0.55000000000000004">
      <c r="A364" s="72">
        <v>2245</v>
      </c>
      <c r="B364" s="72" t="s">
        <v>5932</v>
      </c>
      <c r="C364" s="73">
        <v>56</v>
      </c>
    </row>
    <row r="365" spans="1:3" x14ac:dyDescent="0.55000000000000004">
      <c r="A365" s="72">
        <v>2246</v>
      </c>
      <c r="B365" s="72" t="s">
        <v>5931</v>
      </c>
      <c r="C365" s="73">
        <v>77</v>
      </c>
    </row>
    <row r="366" spans="1:3" x14ac:dyDescent="0.55000000000000004">
      <c r="A366" s="72">
        <v>2247</v>
      </c>
      <c r="B366" s="72" t="s">
        <v>5930</v>
      </c>
      <c r="C366" s="73">
        <v>204</v>
      </c>
    </row>
    <row r="367" spans="1:3" x14ac:dyDescent="0.55000000000000004">
      <c r="A367" s="72">
        <v>2248</v>
      </c>
      <c r="B367" s="72"/>
      <c r="C367" s="73">
        <v>22</v>
      </c>
    </row>
    <row r="368" spans="1:3" x14ac:dyDescent="0.55000000000000004">
      <c r="A368" s="72">
        <v>2248</v>
      </c>
      <c r="B368" s="72" t="s">
        <v>5929</v>
      </c>
      <c r="C368" s="73">
        <v>160</v>
      </c>
    </row>
    <row r="369" spans="1:3" x14ac:dyDescent="0.55000000000000004">
      <c r="A369" s="72">
        <v>2249</v>
      </c>
      <c r="B369" s="72" t="s">
        <v>5928</v>
      </c>
      <c r="C369" s="73">
        <v>5</v>
      </c>
    </row>
    <row r="370" spans="1:3" x14ac:dyDescent="0.55000000000000004">
      <c r="A370" s="72">
        <v>2250</v>
      </c>
      <c r="B370" s="72" t="s">
        <v>5927</v>
      </c>
      <c r="C370" s="73">
        <v>96</v>
      </c>
    </row>
    <row r="371" spans="1:3" x14ac:dyDescent="0.55000000000000004">
      <c r="A371" s="72">
        <v>2251</v>
      </c>
      <c r="B371" s="72" t="s">
        <v>5891</v>
      </c>
      <c r="C371" s="73">
        <v>21</v>
      </c>
    </row>
    <row r="372" spans="1:3" x14ac:dyDescent="0.55000000000000004">
      <c r="A372" s="72">
        <v>2252</v>
      </c>
      <c r="B372" s="72" t="s">
        <v>5926</v>
      </c>
      <c r="C372" s="73">
        <v>36</v>
      </c>
    </row>
    <row r="373" spans="1:3" x14ac:dyDescent="0.55000000000000004">
      <c r="A373" s="72">
        <v>2253</v>
      </c>
      <c r="B373" s="72" t="s">
        <v>5925</v>
      </c>
      <c r="C373" s="73">
        <v>266</v>
      </c>
    </row>
    <row r="374" spans="1:3" x14ac:dyDescent="0.55000000000000004">
      <c r="A374" s="72">
        <v>2255</v>
      </c>
      <c r="B374" s="72" t="s">
        <v>4598</v>
      </c>
      <c r="C374" s="73">
        <v>179</v>
      </c>
    </row>
    <row r="375" spans="1:3" x14ac:dyDescent="0.55000000000000004">
      <c r="A375" s="72">
        <v>2256</v>
      </c>
      <c r="B375" s="72" t="s">
        <v>5924</v>
      </c>
      <c r="C375" s="73">
        <v>26</v>
      </c>
    </row>
    <row r="376" spans="1:3" x14ac:dyDescent="0.55000000000000004">
      <c r="A376" s="72">
        <v>2257</v>
      </c>
      <c r="B376" s="72" t="s">
        <v>5923</v>
      </c>
      <c r="C376" s="73">
        <v>250</v>
      </c>
    </row>
    <row r="377" spans="1:3" x14ac:dyDescent="0.55000000000000004">
      <c r="A377" s="72">
        <v>2258</v>
      </c>
      <c r="B377" s="72" t="s">
        <v>5922</v>
      </c>
      <c r="C377" s="73">
        <v>101</v>
      </c>
    </row>
    <row r="378" spans="1:3" x14ac:dyDescent="0.55000000000000004">
      <c r="A378" s="72">
        <v>2259</v>
      </c>
      <c r="B378" s="72" t="s">
        <v>5921</v>
      </c>
      <c r="C378" s="73">
        <v>12</v>
      </c>
    </row>
    <row r="379" spans="1:3" x14ac:dyDescent="0.55000000000000004">
      <c r="A379" s="72">
        <v>2260</v>
      </c>
      <c r="B379" s="72" t="s">
        <v>5920</v>
      </c>
      <c r="C379" s="73">
        <v>162</v>
      </c>
    </row>
    <row r="380" spans="1:3" x14ac:dyDescent="0.55000000000000004">
      <c r="A380" s="72">
        <v>2262</v>
      </c>
      <c r="B380" s="72" t="s">
        <v>5919</v>
      </c>
      <c r="C380" s="73">
        <v>79</v>
      </c>
    </row>
    <row r="381" spans="1:3" x14ac:dyDescent="0.55000000000000004">
      <c r="A381" s="72">
        <v>2263</v>
      </c>
      <c r="B381" s="72" t="s">
        <v>5918</v>
      </c>
      <c r="C381" s="73">
        <v>322</v>
      </c>
    </row>
    <row r="382" spans="1:3" x14ac:dyDescent="0.55000000000000004">
      <c r="A382" s="72">
        <v>2264</v>
      </c>
      <c r="B382" s="72" t="s">
        <v>5917</v>
      </c>
      <c r="C382" s="73">
        <v>91</v>
      </c>
    </row>
    <row r="383" spans="1:3" x14ac:dyDescent="0.55000000000000004">
      <c r="A383" s="72">
        <v>2266</v>
      </c>
      <c r="B383" s="72" t="s">
        <v>5916</v>
      </c>
      <c r="C383" s="73">
        <v>115</v>
      </c>
    </row>
    <row r="384" spans="1:3" x14ac:dyDescent="0.55000000000000004">
      <c r="A384" s="72">
        <v>2267</v>
      </c>
      <c r="B384" s="72" t="s">
        <v>5915</v>
      </c>
      <c r="C384" s="73">
        <v>6</v>
      </c>
    </row>
    <row r="385" spans="1:3" x14ac:dyDescent="0.55000000000000004">
      <c r="A385" s="72">
        <v>2269</v>
      </c>
      <c r="B385" s="72" t="s">
        <v>5914</v>
      </c>
      <c r="C385" s="73">
        <v>81</v>
      </c>
    </row>
    <row r="386" spans="1:3" x14ac:dyDescent="0.55000000000000004">
      <c r="A386" s="72">
        <v>2270</v>
      </c>
      <c r="B386" s="72" t="s">
        <v>5913</v>
      </c>
      <c r="C386" s="73">
        <v>244</v>
      </c>
    </row>
    <row r="387" spans="1:3" x14ac:dyDescent="0.55000000000000004">
      <c r="A387" s="72">
        <v>2271</v>
      </c>
      <c r="B387" s="72" t="s">
        <v>5912</v>
      </c>
      <c r="C387" s="73">
        <v>31</v>
      </c>
    </row>
    <row r="388" spans="1:3" x14ac:dyDescent="0.55000000000000004">
      <c r="A388" s="72">
        <v>2272</v>
      </c>
      <c r="B388" s="72" t="s">
        <v>5911</v>
      </c>
      <c r="C388" s="73">
        <v>283</v>
      </c>
    </row>
    <row r="389" spans="1:3" x14ac:dyDescent="0.55000000000000004">
      <c r="A389" s="72">
        <v>2273</v>
      </c>
      <c r="B389" s="72" t="s">
        <v>5469</v>
      </c>
      <c r="C389" s="73">
        <v>103</v>
      </c>
    </row>
    <row r="390" spans="1:3" x14ac:dyDescent="0.55000000000000004">
      <c r="A390" s="72">
        <v>2274</v>
      </c>
      <c r="B390" s="72" t="s">
        <v>5910</v>
      </c>
      <c r="C390" s="73">
        <v>111</v>
      </c>
    </row>
    <row r="391" spans="1:3" x14ac:dyDescent="0.55000000000000004">
      <c r="A391" s="72">
        <v>2275</v>
      </c>
      <c r="B391" s="72" t="s">
        <v>4217</v>
      </c>
      <c r="C391" s="73">
        <v>177</v>
      </c>
    </row>
    <row r="392" spans="1:3" x14ac:dyDescent="0.55000000000000004">
      <c r="A392" s="72">
        <v>2276</v>
      </c>
      <c r="B392" s="72" t="s">
        <v>5909</v>
      </c>
      <c r="C392" s="73">
        <v>136</v>
      </c>
    </row>
    <row r="393" spans="1:3" x14ac:dyDescent="0.55000000000000004">
      <c r="A393" s="72">
        <v>2277</v>
      </c>
      <c r="B393" s="72" t="s">
        <v>5908</v>
      </c>
      <c r="C393" s="73">
        <v>83</v>
      </c>
    </row>
    <row r="394" spans="1:3" x14ac:dyDescent="0.55000000000000004">
      <c r="A394" s="72">
        <v>2278</v>
      </c>
      <c r="B394" s="72" t="s">
        <v>5907</v>
      </c>
      <c r="C394" s="73">
        <v>28</v>
      </c>
    </row>
    <row r="395" spans="1:3" x14ac:dyDescent="0.55000000000000004">
      <c r="A395" s="72">
        <v>2279</v>
      </c>
      <c r="B395" s="72" t="s">
        <v>5906</v>
      </c>
      <c r="C395" s="73">
        <v>32</v>
      </c>
    </row>
    <row r="396" spans="1:3" x14ac:dyDescent="0.55000000000000004">
      <c r="A396" s="72">
        <v>2285</v>
      </c>
      <c r="B396" s="72" t="s">
        <v>5905</v>
      </c>
      <c r="C396" s="73">
        <v>1181</v>
      </c>
    </row>
    <row r="397" spans="1:3" x14ac:dyDescent="0.55000000000000004">
      <c r="A397" s="72">
        <v>2287</v>
      </c>
      <c r="B397" s="72" t="s">
        <v>5904</v>
      </c>
      <c r="C397" s="73">
        <v>12</v>
      </c>
    </row>
    <row r="398" spans="1:3" x14ac:dyDescent="0.55000000000000004">
      <c r="A398" s="72">
        <v>2288</v>
      </c>
      <c r="B398" s="72" t="s">
        <v>5903</v>
      </c>
      <c r="C398" s="73">
        <v>116</v>
      </c>
    </row>
    <row r="399" spans="1:3" x14ac:dyDescent="0.55000000000000004">
      <c r="A399" s="72">
        <v>2289</v>
      </c>
      <c r="B399" s="72" t="s">
        <v>5902</v>
      </c>
      <c r="C399" s="73">
        <v>92</v>
      </c>
    </row>
    <row r="400" spans="1:3" x14ac:dyDescent="0.55000000000000004">
      <c r="A400" s="72">
        <v>2290</v>
      </c>
      <c r="B400" s="72" t="s">
        <v>5901</v>
      </c>
      <c r="C400" s="73">
        <v>18</v>
      </c>
    </row>
    <row r="401" spans="1:3" x14ac:dyDescent="0.55000000000000004">
      <c r="A401" s="72">
        <v>2291</v>
      </c>
      <c r="B401" s="72" t="s">
        <v>5900</v>
      </c>
      <c r="C401" s="73">
        <v>278</v>
      </c>
    </row>
    <row r="402" spans="1:3" x14ac:dyDescent="0.55000000000000004">
      <c r="A402" s="72">
        <v>2292</v>
      </c>
      <c r="B402" s="72" t="s">
        <v>5899</v>
      </c>
      <c r="C402" s="73">
        <v>158</v>
      </c>
    </row>
    <row r="403" spans="1:3" x14ac:dyDescent="0.55000000000000004">
      <c r="A403" s="72">
        <v>2293</v>
      </c>
      <c r="B403" s="72" t="s">
        <v>5898</v>
      </c>
      <c r="C403" s="73">
        <v>135</v>
      </c>
    </row>
    <row r="404" spans="1:3" x14ac:dyDescent="0.55000000000000004">
      <c r="A404" s="72">
        <v>2294</v>
      </c>
      <c r="B404" s="72" t="s">
        <v>5897</v>
      </c>
      <c r="C404" s="73">
        <v>119</v>
      </c>
    </row>
    <row r="405" spans="1:3" x14ac:dyDescent="0.55000000000000004">
      <c r="A405" s="72">
        <v>2295</v>
      </c>
      <c r="B405" s="72" t="s">
        <v>5896</v>
      </c>
      <c r="C405" s="73">
        <v>26</v>
      </c>
    </row>
    <row r="406" spans="1:3" x14ac:dyDescent="0.55000000000000004">
      <c r="A406" s="72">
        <v>2296</v>
      </c>
      <c r="B406" s="72" t="s">
        <v>5895</v>
      </c>
      <c r="C406" s="73">
        <v>10</v>
      </c>
    </row>
    <row r="407" spans="1:3" x14ac:dyDescent="0.55000000000000004">
      <c r="A407" s="72">
        <v>2298</v>
      </c>
      <c r="B407" s="72" t="s">
        <v>5894</v>
      </c>
      <c r="C407" s="73">
        <v>13</v>
      </c>
    </row>
    <row r="408" spans="1:3" x14ac:dyDescent="0.55000000000000004">
      <c r="A408" s="72">
        <v>2299</v>
      </c>
      <c r="B408" s="72" t="s">
        <v>5893</v>
      </c>
      <c r="C408" s="73">
        <v>17</v>
      </c>
    </row>
    <row r="409" spans="1:3" x14ac:dyDescent="0.55000000000000004">
      <c r="A409" s="72">
        <v>2301</v>
      </c>
      <c r="B409" s="72" t="s">
        <v>5892</v>
      </c>
      <c r="C409" s="73">
        <v>5</v>
      </c>
    </row>
    <row r="410" spans="1:3" x14ac:dyDescent="0.55000000000000004">
      <c r="A410" s="72">
        <v>2302</v>
      </c>
      <c r="B410" s="72" t="s">
        <v>3812</v>
      </c>
      <c r="C410" s="73">
        <v>193</v>
      </c>
    </row>
    <row r="411" spans="1:3" x14ac:dyDescent="0.55000000000000004">
      <c r="A411" s="72">
        <v>2305</v>
      </c>
      <c r="B411" s="72" t="s">
        <v>5891</v>
      </c>
      <c r="C411" s="73">
        <v>81</v>
      </c>
    </row>
    <row r="412" spans="1:3" x14ac:dyDescent="0.55000000000000004">
      <c r="A412" s="72">
        <v>2306</v>
      </c>
      <c r="B412" s="72" t="s">
        <v>5890</v>
      </c>
      <c r="C412" s="73">
        <v>111</v>
      </c>
    </row>
    <row r="413" spans="1:3" x14ac:dyDescent="0.55000000000000004">
      <c r="A413" s="72">
        <v>2309</v>
      </c>
      <c r="B413" s="72" t="s">
        <v>5889</v>
      </c>
      <c r="C413" s="73">
        <v>73</v>
      </c>
    </row>
    <row r="414" spans="1:3" x14ac:dyDescent="0.55000000000000004">
      <c r="A414" s="72">
        <v>2311</v>
      </c>
      <c r="B414" s="72" t="s">
        <v>5888</v>
      </c>
      <c r="C414" s="73">
        <v>111</v>
      </c>
    </row>
    <row r="415" spans="1:3" x14ac:dyDescent="0.55000000000000004">
      <c r="A415" s="72">
        <v>2312</v>
      </c>
      <c r="B415" s="72" t="s">
        <v>5887</v>
      </c>
      <c r="C415" s="73">
        <v>206</v>
      </c>
    </row>
    <row r="416" spans="1:3" x14ac:dyDescent="0.55000000000000004">
      <c r="A416" s="72">
        <v>2313</v>
      </c>
      <c r="B416" s="72" t="s">
        <v>5886</v>
      </c>
      <c r="C416" s="73">
        <v>5</v>
      </c>
    </row>
    <row r="417" spans="1:3" x14ac:dyDescent="0.55000000000000004">
      <c r="A417" s="72">
        <v>2320</v>
      </c>
      <c r="B417" s="72" t="s">
        <v>5885</v>
      </c>
      <c r="C417" s="73">
        <v>19</v>
      </c>
    </row>
    <row r="418" spans="1:3" x14ac:dyDescent="0.55000000000000004">
      <c r="A418" s="72">
        <v>2321</v>
      </c>
      <c r="B418" s="72" t="s">
        <v>5884</v>
      </c>
      <c r="C418" s="73">
        <v>1</v>
      </c>
    </row>
    <row r="419" spans="1:3" x14ac:dyDescent="0.55000000000000004">
      <c r="A419" s="72">
        <v>2322</v>
      </c>
      <c r="B419" s="72" t="s">
        <v>5883</v>
      </c>
      <c r="C419" s="73">
        <v>3</v>
      </c>
    </row>
    <row r="420" spans="1:3" x14ac:dyDescent="0.55000000000000004">
      <c r="A420" s="72">
        <v>2324</v>
      </c>
      <c r="B420" s="72" t="s">
        <v>5882</v>
      </c>
      <c r="C420" s="73">
        <v>1</v>
      </c>
    </row>
    <row r="421" spans="1:3" x14ac:dyDescent="0.55000000000000004">
      <c r="A421" s="72">
        <v>2326</v>
      </c>
      <c r="B421" s="72" t="s">
        <v>5881</v>
      </c>
      <c r="C421" s="73">
        <v>1</v>
      </c>
    </row>
    <row r="422" spans="1:3" x14ac:dyDescent="0.55000000000000004">
      <c r="A422" s="72">
        <v>2327</v>
      </c>
      <c r="B422" s="72" t="s">
        <v>5880</v>
      </c>
      <c r="C422" s="73">
        <v>20</v>
      </c>
    </row>
    <row r="423" spans="1:3" x14ac:dyDescent="0.55000000000000004">
      <c r="A423" s="72">
        <v>2328</v>
      </c>
      <c r="B423" s="72" t="s">
        <v>5879</v>
      </c>
      <c r="C423" s="73">
        <v>5</v>
      </c>
    </row>
    <row r="424" spans="1:3" x14ac:dyDescent="0.55000000000000004">
      <c r="A424" s="72">
        <v>2329</v>
      </c>
      <c r="B424" s="72" t="s">
        <v>5878</v>
      </c>
      <c r="C424" s="73">
        <v>1</v>
      </c>
    </row>
    <row r="425" spans="1:3" x14ac:dyDescent="0.55000000000000004">
      <c r="A425" s="72">
        <v>2332</v>
      </c>
      <c r="B425" s="72" t="s">
        <v>5877</v>
      </c>
      <c r="C425" s="73">
        <v>65</v>
      </c>
    </row>
    <row r="426" spans="1:3" x14ac:dyDescent="0.55000000000000004">
      <c r="A426" s="72">
        <v>2333</v>
      </c>
      <c r="B426" s="72" t="s">
        <v>5876</v>
      </c>
      <c r="C426" s="73">
        <v>3</v>
      </c>
    </row>
    <row r="427" spans="1:3" x14ac:dyDescent="0.55000000000000004">
      <c r="A427" s="72">
        <v>2335</v>
      </c>
      <c r="B427" s="72" t="s">
        <v>5875</v>
      </c>
      <c r="C427" s="73">
        <v>67</v>
      </c>
    </row>
    <row r="428" spans="1:3" x14ac:dyDescent="0.55000000000000004">
      <c r="A428" s="72">
        <v>2336</v>
      </c>
      <c r="B428" s="72" t="s">
        <v>5874</v>
      </c>
      <c r="C428" s="73">
        <v>1</v>
      </c>
    </row>
    <row r="429" spans="1:3" x14ac:dyDescent="0.55000000000000004">
      <c r="A429" s="72">
        <v>2340</v>
      </c>
      <c r="B429" s="72" t="s">
        <v>5873</v>
      </c>
      <c r="C429" s="73">
        <v>1</v>
      </c>
    </row>
    <row r="430" spans="1:3" x14ac:dyDescent="0.55000000000000004">
      <c r="A430" s="72">
        <v>2341</v>
      </c>
      <c r="B430" s="72" t="s">
        <v>5872</v>
      </c>
      <c r="C430" s="73">
        <v>2</v>
      </c>
    </row>
    <row r="431" spans="1:3" x14ac:dyDescent="0.55000000000000004">
      <c r="A431" s="72">
        <v>2342</v>
      </c>
      <c r="B431" s="72" t="s">
        <v>5871</v>
      </c>
      <c r="C431" s="73">
        <v>2</v>
      </c>
    </row>
    <row r="432" spans="1:3" x14ac:dyDescent="0.55000000000000004">
      <c r="A432" s="72">
        <v>2343</v>
      </c>
      <c r="B432" s="72" t="s">
        <v>5870</v>
      </c>
      <c r="C432" s="73">
        <v>15</v>
      </c>
    </row>
    <row r="433" spans="1:3" x14ac:dyDescent="0.55000000000000004">
      <c r="A433" s="72">
        <v>2345</v>
      </c>
      <c r="B433" s="72" t="s">
        <v>5869</v>
      </c>
      <c r="C433" s="73">
        <v>75</v>
      </c>
    </row>
    <row r="434" spans="1:3" x14ac:dyDescent="0.55000000000000004">
      <c r="A434" s="72">
        <v>2346</v>
      </c>
      <c r="B434" s="72" t="s">
        <v>5868</v>
      </c>
      <c r="C434" s="73">
        <v>1296</v>
      </c>
    </row>
    <row r="435" spans="1:3" x14ac:dyDescent="0.55000000000000004">
      <c r="A435" s="72">
        <v>2347</v>
      </c>
      <c r="B435" s="72" t="s">
        <v>5867</v>
      </c>
      <c r="C435" s="73">
        <v>1</v>
      </c>
    </row>
    <row r="436" spans="1:3" x14ac:dyDescent="0.55000000000000004">
      <c r="A436" s="72">
        <v>2348</v>
      </c>
      <c r="B436" s="72" t="s">
        <v>5866</v>
      </c>
      <c r="C436" s="73">
        <v>73</v>
      </c>
    </row>
    <row r="437" spans="1:3" x14ac:dyDescent="0.55000000000000004">
      <c r="A437" s="72">
        <v>2351</v>
      </c>
      <c r="B437" s="72" t="s">
        <v>5865</v>
      </c>
      <c r="C437" s="73">
        <v>9</v>
      </c>
    </row>
    <row r="438" spans="1:3" x14ac:dyDescent="0.55000000000000004">
      <c r="A438" s="72">
        <v>2352</v>
      </c>
      <c r="B438" s="72" t="s">
        <v>5864</v>
      </c>
      <c r="C438" s="73">
        <v>1</v>
      </c>
    </row>
    <row r="439" spans="1:3" x14ac:dyDescent="0.55000000000000004">
      <c r="A439" s="72">
        <v>2355</v>
      </c>
      <c r="B439" s="72" t="s">
        <v>5863</v>
      </c>
      <c r="C439" s="73">
        <v>140</v>
      </c>
    </row>
    <row r="440" spans="1:3" x14ac:dyDescent="0.55000000000000004">
      <c r="A440" s="72">
        <v>2360</v>
      </c>
      <c r="B440" s="72" t="s">
        <v>5862</v>
      </c>
      <c r="C440" s="73">
        <v>239</v>
      </c>
    </row>
    <row r="441" spans="1:3" x14ac:dyDescent="0.55000000000000004">
      <c r="A441" s="72">
        <v>2363</v>
      </c>
      <c r="B441" s="72" t="s">
        <v>5861</v>
      </c>
      <c r="C441" s="73">
        <v>49</v>
      </c>
    </row>
    <row r="442" spans="1:3" x14ac:dyDescent="0.55000000000000004">
      <c r="A442" s="72">
        <v>2366</v>
      </c>
      <c r="B442" s="72" t="s">
        <v>5860</v>
      </c>
      <c r="C442" s="73">
        <v>1</v>
      </c>
    </row>
    <row r="443" spans="1:3" x14ac:dyDescent="0.55000000000000004">
      <c r="A443" s="72">
        <v>2369</v>
      </c>
      <c r="B443" s="72" t="s">
        <v>5859</v>
      </c>
      <c r="C443" s="73">
        <v>7</v>
      </c>
    </row>
    <row r="444" spans="1:3" x14ac:dyDescent="0.55000000000000004">
      <c r="A444" s="72">
        <v>2371</v>
      </c>
      <c r="B444" s="72" t="s">
        <v>5858</v>
      </c>
      <c r="C444" s="73">
        <v>65</v>
      </c>
    </row>
    <row r="445" spans="1:3" x14ac:dyDescent="0.55000000000000004">
      <c r="A445" s="72">
        <v>2372</v>
      </c>
      <c r="B445" s="72" t="s">
        <v>5857</v>
      </c>
      <c r="C445" s="73">
        <v>71</v>
      </c>
    </row>
    <row r="446" spans="1:3" x14ac:dyDescent="0.55000000000000004">
      <c r="A446" s="72">
        <v>2383</v>
      </c>
      <c r="B446" s="72" t="s">
        <v>5856</v>
      </c>
      <c r="C446" s="73">
        <v>99</v>
      </c>
    </row>
    <row r="447" spans="1:3" x14ac:dyDescent="0.55000000000000004">
      <c r="A447" s="72">
        <v>2384</v>
      </c>
      <c r="B447" s="72" t="s">
        <v>5855</v>
      </c>
      <c r="C447" s="73">
        <v>13</v>
      </c>
    </row>
    <row r="448" spans="1:3" x14ac:dyDescent="0.55000000000000004">
      <c r="A448" s="72" t="s">
        <v>31</v>
      </c>
      <c r="B448" s="72" t="s">
        <v>5854</v>
      </c>
      <c r="C448" s="73">
        <v>64</v>
      </c>
    </row>
    <row r="449" spans="1:3" x14ac:dyDescent="0.55000000000000004">
      <c r="A449" s="72" t="s">
        <v>32</v>
      </c>
      <c r="B449" s="72" t="s">
        <v>5853</v>
      </c>
      <c r="C449" s="73">
        <v>539</v>
      </c>
    </row>
    <row r="450" spans="1:3" x14ac:dyDescent="0.55000000000000004">
      <c r="A450" s="72" t="s">
        <v>33</v>
      </c>
      <c r="B450" s="72" t="s">
        <v>5852</v>
      </c>
      <c r="C450" s="73">
        <v>107</v>
      </c>
    </row>
    <row r="451" spans="1:3" x14ac:dyDescent="0.55000000000000004">
      <c r="A451" s="72" t="s">
        <v>34</v>
      </c>
      <c r="B451" s="72" t="s">
        <v>5851</v>
      </c>
      <c r="C451" s="73">
        <v>225</v>
      </c>
    </row>
    <row r="452" spans="1:3" x14ac:dyDescent="0.55000000000000004">
      <c r="A452" s="72" t="s">
        <v>3635</v>
      </c>
      <c r="B452" s="72" t="s">
        <v>5850</v>
      </c>
      <c r="C452" s="73">
        <v>482</v>
      </c>
    </row>
    <row r="453" spans="1:3" x14ac:dyDescent="0.55000000000000004">
      <c r="A453" s="72">
        <v>2400</v>
      </c>
      <c r="B453" s="72" t="s">
        <v>5849</v>
      </c>
      <c r="C453" s="73">
        <v>33</v>
      </c>
    </row>
    <row r="454" spans="1:3" x14ac:dyDescent="0.55000000000000004">
      <c r="A454" s="72">
        <v>2401</v>
      </c>
      <c r="B454" s="72" t="s">
        <v>5848</v>
      </c>
      <c r="C454" s="73">
        <v>6</v>
      </c>
    </row>
    <row r="455" spans="1:3" x14ac:dyDescent="0.55000000000000004">
      <c r="A455" s="72" t="s">
        <v>35</v>
      </c>
      <c r="B455" s="72" t="s">
        <v>5847</v>
      </c>
      <c r="C455" s="73">
        <v>17</v>
      </c>
    </row>
    <row r="456" spans="1:3" x14ac:dyDescent="0.55000000000000004">
      <c r="A456" s="72" t="s">
        <v>36</v>
      </c>
      <c r="B456" s="72" t="s">
        <v>5846</v>
      </c>
      <c r="C456" s="73">
        <v>16</v>
      </c>
    </row>
    <row r="457" spans="1:3" x14ac:dyDescent="0.55000000000000004">
      <c r="A457" s="72">
        <v>2700</v>
      </c>
      <c r="B457" s="72" t="s">
        <v>5845</v>
      </c>
      <c r="C457" s="73">
        <v>1</v>
      </c>
    </row>
    <row r="458" spans="1:3" x14ac:dyDescent="0.55000000000000004">
      <c r="A458" s="72">
        <v>2701</v>
      </c>
      <c r="B458" s="72" t="s">
        <v>5844</v>
      </c>
      <c r="C458" s="73">
        <v>33</v>
      </c>
    </row>
    <row r="459" spans="1:3" x14ac:dyDescent="0.55000000000000004">
      <c r="A459" s="72">
        <v>2702</v>
      </c>
      <c r="B459" s="72" t="s">
        <v>5843</v>
      </c>
      <c r="C459" s="73">
        <v>1</v>
      </c>
    </row>
    <row r="460" spans="1:3" x14ac:dyDescent="0.55000000000000004">
      <c r="A460" s="72">
        <v>2703</v>
      </c>
      <c r="B460" s="72" t="s">
        <v>5842</v>
      </c>
      <c r="C460" s="73">
        <v>52</v>
      </c>
    </row>
    <row r="461" spans="1:3" x14ac:dyDescent="0.55000000000000004">
      <c r="A461" s="72">
        <v>2704</v>
      </c>
      <c r="B461" s="72" t="s">
        <v>5841</v>
      </c>
      <c r="C461" s="73">
        <v>50</v>
      </c>
    </row>
    <row r="462" spans="1:3" x14ac:dyDescent="0.55000000000000004">
      <c r="A462" s="72">
        <v>2705</v>
      </c>
      <c r="B462" s="72" t="s">
        <v>5840</v>
      </c>
      <c r="C462" s="73">
        <v>5</v>
      </c>
    </row>
    <row r="463" spans="1:3" x14ac:dyDescent="0.55000000000000004">
      <c r="A463" s="72">
        <v>2706</v>
      </c>
      <c r="B463" s="72" t="s">
        <v>5839</v>
      </c>
      <c r="C463" s="73">
        <v>19</v>
      </c>
    </row>
    <row r="464" spans="1:3" x14ac:dyDescent="0.55000000000000004">
      <c r="A464" s="72">
        <v>2707</v>
      </c>
      <c r="B464" s="72" t="s">
        <v>5838</v>
      </c>
      <c r="C464" s="73">
        <v>65</v>
      </c>
    </row>
    <row r="465" spans="1:3" x14ac:dyDescent="0.55000000000000004">
      <c r="A465" s="72">
        <v>2708</v>
      </c>
      <c r="B465" s="72" t="s">
        <v>5837</v>
      </c>
      <c r="C465" s="73">
        <v>20</v>
      </c>
    </row>
    <row r="466" spans="1:3" x14ac:dyDescent="0.55000000000000004">
      <c r="A466" s="72">
        <v>2709</v>
      </c>
      <c r="B466" s="72" t="s">
        <v>5836</v>
      </c>
      <c r="C466" s="73">
        <v>15</v>
      </c>
    </row>
    <row r="467" spans="1:3" x14ac:dyDescent="0.55000000000000004">
      <c r="A467" s="72">
        <v>2711</v>
      </c>
      <c r="B467" s="72" t="s">
        <v>5835</v>
      </c>
      <c r="C467" s="73">
        <v>1</v>
      </c>
    </row>
    <row r="468" spans="1:3" x14ac:dyDescent="0.55000000000000004">
      <c r="A468" s="72">
        <v>2713</v>
      </c>
      <c r="B468" s="72" t="s">
        <v>3691</v>
      </c>
      <c r="C468" s="73">
        <v>4</v>
      </c>
    </row>
    <row r="469" spans="1:3" x14ac:dyDescent="0.55000000000000004">
      <c r="A469" s="72">
        <v>2714</v>
      </c>
      <c r="B469" s="72" t="s">
        <v>5834</v>
      </c>
      <c r="C469" s="73">
        <v>1</v>
      </c>
    </row>
    <row r="470" spans="1:3" x14ac:dyDescent="0.55000000000000004">
      <c r="A470" s="72">
        <v>2715</v>
      </c>
      <c r="B470" s="72" t="s">
        <v>5833</v>
      </c>
      <c r="C470" s="73">
        <v>30</v>
      </c>
    </row>
    <row r="471" spans="1:3" x14ac:dyDescent="0.55000000000000004">
      <c r="A471" s="72">
        <v>2716</v>
      </c>
      <c r="B471" s="72" t="s">
        <v>5832</v>
      </c>
      <c r="C471" s="73">
        <v>20</v>
      </c>
    </row>
    <row r="472" spans="1:3" x14ac:dyDescent="0.55000000000000004">
      <c r="A472" s="72">
        <v>2717</v>
      </c>
      <c r="B472" s="72" t="s">
        <v>5831</v>
      </c>
      <c r="C472" s="73">
        <v>59</v>
      </c>
    </row>
    <row r="473" spans="1:3" x14ac:dyDescent="0.55000000000000004">
      <c r="A473" s="72">
        <v>2718</v>
      </c>
      <c r="B473" s="72" t="s">
        <v>5830</v>
      </c>
      <c r="C473" s="73">
        <v>54</v>
      </c>
    </row>
    <row r="474" spans="1:3" x14ac:dyDescent="0.55000000000000004">
      <c r="A474" s="72">
        <v>2719</v>
      </c>
      <c r="B474" s="72" t="s">
        <v>5829</v>
      </c>
      <c r="C474" s="73">
        <v>68</v>
      </c>
    </row>
    <row r="475" spans="1:3" x14ac:dyDescent="0.55000000000000004">
      <c r="A475" s="72">
        <v>2720</v>
      </c>
      <c r="B475" s="72" t="s">
        <v>5828</v>
      </c>
      <c r="C475" s="73">
        <v>21</v>
      </c>
    </row>
    <row r="476" spans="1:3" x14ac:dyDescent="0.55000000000000004">
      <c r="A476" s="72">
        <v>2721</v>
      </c>
      <c r="B476" s="72" t="s">
        <v>5827</v>
      </c>
      <c r="C476" s="73">
        <v>8</v>
      </c>
    </row>
    <row r="477" spans="1:3" x14ac:dyDescent="0.55000000000000004">
      <c r="A477" s="72">
        <v>2722</v>
      </c>
      <c r="B477" s="72" t="s">
        <v>5826</v>
      </c>
      <c r="C477" s="73">
        <v>17</v>
      </c>
    </row>
    <row r="478" spans="1:3" x14ac:dyDescent="0.55000000000000004">
      <c r="A478" s="72">
        <v>2724</v>
      </c>
      <c r="B478" s="72" t="s">
        <v>5825</v>
      </c>
      <c r="C478" s="73">
        <v>14</v>
      </c>
    </row>
    <row r="479" spans="1:3" x14ac:dyDescent="0.55000000000000004">
      <c r="A479" s="72">
        <v>2725</v>
      </c>
      <c r="B479" s="72" t="s">
        <v>5824</v>
      </c>
      <c r="C479" s="73">
        <v>69</v>
      </c>
    </row>
    <row r="480" spans="1:3" x14ac:dyDescent="0.55000000000000004">
      <c r="A480" s="72">
        <v>2730</v>
      </c>
      <c r="B480" s="72" t="s">
        <v>5823</v>
      </c>
      <c r="C480" s="73">
        <v>6</v>
      </c>
    </row>
    <row r="481" spans="1:3" x14ac:dyDescent="0.55000000000000004">
      <c r="A481" s="72">
        <v>2731</v>
      </c>
      <c r="B481" s="72" t="s">
        <v>5822</v>
      </c>
      <c r="C481" s="73">
        <v>32</v>
      </c>
    </row>
    <row r="482" spans="1:3" x14ac:dyDescent="0.55000000000000004">
      <c r="A482" s="72">
        <v>2734</v>
      </c>
      <c r="B482" s="72" t="s">
        <v>5821</v>
      </c>
      <c r="C482" s="73">
        <v>2</v>
      </c>
    </row>
    <row r="483" spans="1:3" x14ac:dyDescent="0.55000000000000004">
      <c r="A483" s="72">
        <v>2736</v>
      </c>
      <c r="B483" s="72" t="s">
        <v>5820</v>
      </c>
      <c r="C483" s="73">
        <v>20</v>
      </c>
    </row>
    <row r="484" spans="1:3" x14ac:dyDescent="0.55000000000000004">
      <c r="A484" s="72">
        <v>2738</v>
      </c>
      <c r="B484" s="72" t="s">
        <v>5819</v>
      </c>
      <c r="C484" s="73">
        <v>71</v>
      </c>
    </row>
    <row r="485" spans="1:3" x14ac:dyDescent="0.55000000000000004">
      <c r="A485" s="72">
        <v>2739</v>
      </c>
      <c r="B485" s="72" t="s">
        <v>5818</v>
      </c>
      <c r="C485" s="73">
        <v>36</v>
      </c>
    </row>
    <row r="486" spans="1:3" x14ac:dyDescent="0.55000000000000004">
      <c r="A486" s="72">
        <v>2741</v>
      </c>
      <c r="B486" s="72" t="s">
        <v>5817</v>
      </c>
      <c r="C486" s="73">
        <v>13</v>
      </c>
    </row>
    <row r="487" spans="1:3" x14ac:dyDescent="0.55000000000000004">
      <c r="A487" s="72">
        <v>2742</v>
      </c>
      <c r="B487" s="72" t="s">
        <v>5816</v>
      </c>
      <c r="C487" s="73">
        <v>6</v>
      </c>
    </row>
    <row r="488" spans="1:3" x14ac:dyDescent="0.55000000000000004">
      <c r="A488" s="72">
        <v>2743</v>
      </c>
      <c r="B488" s="72" t="s">
        <v>5815</v>
      </c>
      <c r="C488" s="73">
        <v>1</v>
      </c>
    </row>
    <row r="489" spans="1:3" x14ac:dyDescent="0.55000000000000004">
      <c r="A489" s="72">
        <v>2744</v>
      </c>
      <c r="B489" s="72" t="s">
        <v>5814</v>
      </c>
      <c r="C489" s="73">
        <v>9</v>
      </c>
    </row>
    <row r="490" spans="1:3" x14ac:dyDescent="0.55000000000000004">
      <c r="A490" s="72">
        <v>2748</v>
      </c>
      <c r="B490" s="72" t="s">
        <v>5813</v>
      </c>
      <c r="C490" s="73">
        <v>3</v>
      </c>
    </row>
    <row r="491" spans="1:3" x14ac:dyDescent="0.55000000000000004">
      <c r="A491" s="72">
        <v>2760</v>
      </c>
      <c r="B491" s="72" t="s">
        <v>5812</v>
      </c>
      <c r="C491" s="73">
        <v>20</v>
      </c>
    </row>
    <row r="492" spans="1:3" x14ac:dyDescent="0.55000000000000004">
      <c r="A492" s="72">
        <v>2761</v>
      </c>
      <c r="B492" s="72" t="s">
        <v>5811</v>
      </c>
      <c r="C492" s="73">
        <v>62</v>
      </c>
    </row>
    <row r="493" spans="1:3" x14ac:dyDescent="0.55000000000000004">
      <c r="A493" s="72">
        <v>2762</v>
      </c>
      <c r="B493" s="72" t="s">
        <v>5810</v>
      </c>
      <c r="C493" s="73">
        <v>50</v>
      </c>
    </row>
    <row r="494" spans="1:3" x14ac:dyDescent="0.55000000000000004">
      <c r="A494" s="72">
        <v>2763</v>
      </c>
      <c r="B494" s="72" t="s">
        <v>5809</v>
      </c>
      <c r="C494" s="73">
        <v>14</v>
      </c>
    </row>
    <row r="495" spans="1:3" x14ac:dyDescent="0.55000000000000004">
      <c r="A495" s="72">
        <v>2764</v>
      </c>
      <c r="B495" s="72" t="s">
        <v>5808</v>
      </c>
      <c r="C495" s="73">
        <v>1</v>
      </c>
    </row>
    <row r="496" spans="1:3" x14ac:dyDescent="0.55000000000000004">
      <c r="A496" s="72">
        <v>2765</v>
      </c>
      <c r="B496" s="72" t="s">
        <v>5807</v>
      </c>
      <c r="C496" s="73">
        <v>128</v>
      </c>
    </row>
    <row r="497" spans="1:3" x14ac:dyDescent="0.55000000000000004">
      <c r="A497" s="72">
        <v>2766</v>
      </c>
      <c r="B497" s="72" t="s">
        <v>5806</v>
      </c>
      <c r="C497" s="73">
        <v>5</v>
      </c>
    </row>
    <row r="498" spans="1:3" x14ac:dyDescent="0.55000000000000004">
      <c r="A498" s="72">
        <v>2767</v>
      </c>
      <c r="B498" s="72" t="s">
        <v>5805</v>
      </c>
      <c r="C498" s="73">
        <v>1</v>
      </c>
    </row>
    <row r="499" spans="1:3" x14ac:dyDescent="0.55000000000000004">
      <c r="A499" s="72">
        <v>2768</v>
      </c>
      <c r="B499" s="72" t="s">
        <v>5804</v>
      </c>
      <c r="C499" s="73">
        <v>42</v>
      </c>
    </row>
    <row r="500" spans="1:3" x14ac:dyDescent="0.55000000000000004">
      <c r="A500" s="72">
        <v>2769</v>
      </c>
      <c r="B500" s="72" t="s">
        <v>5803</v>
      </c>
      <c r="C500" s="73">
        <v>60</v>
      </c>
    </row>
    <row r="501" spans="1:3" x14ac:dyDescent="0.55000000000000004">
      <c r="A501" s="72">
        <v>2771</v>
      </c>
      <c r="B501" s="72" t="s">
        <v>5802</v>
      </c>
      <c r="C501" s="73">
        <v>55</v>
      </c>
    </row>
    <row r="502" spans="1:3" x14ac:dyDescent="0.55000000000000004">
      <c r="A502" s="72">
        <v>2772</v>
      </c>
      <c r="B502" s="72" t="s">
        <v>5801</v>
      </c>
      <c r="C502" s="73">
        <v>58</v>
      </c>
    </row>
    <row r="503" spans="1:3" x14ac:dyDescent="0.55000000000000004">
      <c r="A503" s="72">
        <v>2773</v>
      </c>
      <c r="B503" s="72" t="s">
        <v>5800</v>
      </c>
      <c r="C503" s="73">
        <v>89</v>
      </c>
    </row>
    <row r="504" spans="1:3" x14ac:dyDescent="0.55000000000000004">
      <c r="A504" s="72">
        <v>2774</v>
      </c>
      <c r="B504" s="72" t="s">
        <v>5799</v>
      </c>
      <c r="C504" s="73">
        <v>22</v>
      </c>
    </row>
    <row r="505" spans="1:3" x14ac:dyDescent="0.55000000000000004">
      <c r="A505" s="72">
        <v>2776</v>
      </c>
      <c r="B505" s="72" t="s">
        <v>5798</v>
      </c>
      <c r="C505" s="73">
        <v>5</v>
      </c>
    </row>
    <row r="506" spans="1:3" x14ac:dyDescent="0.55000000000000004">
      <c r="A506" s="72">
        <v>2777</v>
      </c>
      <c r="B506" s="72" t="s">
        <v>5797</v>
      </c>
      <c r="C506" s="73">
        <v>32</v>
      </c>
    </row>
    <row r="507" spans="1:3" x14ac:dyDescent="0.55000000000000004">
      <c r="A507" s="72">
        <v>2778</v>
      </c>
      <c r="B507" s="72" t="s">
        <v>5796</v>
      </c>
      <c r="C507" s="73">
        <v>33</v>
      </c>
    </row>
    <row r="508" spans="1:3" x14ac:dyDescent="0.55000000000000004">
      <c r="A508" s="72">
        <v>2779</v>
      </c>
      <c r="B508" s="72" t="s">
        <v>5795</v>
      </c>
      <c r="C508" s="73">
        <v>22</v>
      </c>
    </row>
    <row r="509" spans="1:3" x14ac:dyDescent="0.55000000000000004">
      <c r="A509" s="72">
        <v>2781</v>
      </c>
      <c r="B509" s="72" t="s">
        <v>5794</v>
      </c>
      <c r="C509" s="73">
        <v>18</v>
      </c>
    </row>
    <row r="510" spans="1:3" x14ac:dyDescent="0.55000000000000004">
      <c r="A510" s="72">
        <v>2782</v>
      </c>
      <c r="B510" s="72" t="s">
        <v>5793</v>
      </c>
      <c r="C510" s="73">
        <v>23</v>
      </c>
    </row>
    <row r="511" spans="1:3" x14ac:dyDescent="0.55000000000000004">
      <c r="A511" s="72">
        <v>2783</v>
      </c>
      <c r="B511" s="72" t="s">
        <v>5792</v>
      </c>
      <c r="C511" s="73">
        <v>55</v>
      </c>
    </row>
    <row r="512" spans="1:3" x14ac:dyDescent="0.55000000000000004">
      <c r="A512" s="72">
        <v>2784</v>
      </c>
      <c r="B512" s="72" t="s">
        <v>5791</v>
      </c>
      <c r="C512" s="73">
        <v>16</v>
      </c>
    </row>
    <row r="513" spans="1:3" x14ac:dyDescent="0.55000000000000004">
      <c r="A513" s="72">
        <v>2785</v>
      </c>
      <c r="B513" s="72" t="s">
        <v>5790</v>
      </c>
      <c r="C513" s="73">
        <v>19</v>
      </c>
    </row>
    <row r="514" spans="1:3" x14ac:dyDescent="0.55000000000000004">
      <c r="A514" s="72">
        <v>2788</v>
      </c>
      <c r="B514" s="72" t="s">
        <v>5789</v>
      </c>
      <c r="C514" s="73">
        <v>12</v>
      </c>
    </row>
    <row r="515" spans="1:3" x14ac:dyDescent="0.55000000000000004">
      <c r="A515" s="72">
        <v>2790</v>
      </c>
      <c r="B515" s="72" t="s">
        <v>5788</v>
      </c>
      <c r="C515" s="73">
        <v>3</v>
      </c>
    </row>
    <row r="516" spans="1:3" x14ac:dyDescent="0.55000000000000004">
      <c r="A516" s="72">
        <v>2791</v>
      </c>
      <c r="B516" s="72" t="s">
        <v>5333</v>
      </c>
      <c r="C516" s="73">
        <v>34</v>
      </c>
    </row>
    <row r="517" spans="1:3" x14ac:dyDescent="0.55000000000000004">
      <c r="A517" s="72">
        <v>2795</v>
      </c>
      <c r="B517" s="72" t="s">
        <v>5787</v>
      </c>
      <c r="C517" s="73">
        <v>4</v>
      </c>
    </row>
    <row r="518" spans="1:3" x14ac:dyDescent="0.55000000000000004">
      <c r="A518" s="72">
        <v>2796</v>
      </c>
      <c r="B518" s="72" t="s">
        <v>5786</v>
      </c>
      <c r="C518" s="73">
        <v>46</v>
      </c>
    </row>
    <row r="519" spans="1:3" x14ac:dyDescent="0.55000000000000004">
      <c r="A519" s="72">
        <v>2797</v>
      </c>
      <c r="B519" s="72" t="s">
        <v>5785</v>
      </c>
      <c r="C519" s="73">
        <v>10</v>
      </c>
    </row>
    <row r="520" spans="1:3" x14ac:dyDescent="0.55000000000000004">
      <c r="A520" s="72">
        <v>2798</v>
      </c>
      <c r="B520" s="72" t="s">
        <v>5784</v>
      </c>
      <c r="C520" s="73">
        <v>48</v>
      </c>
    </row>
    <row r="521" spans="1:3" x14ac:dyDescent="0.55000000000000004">
      <c r="A521" s="72">
        <v>2799</v>
      </c>
      <c r="B521" s="72" t="s">
        <v>5783</v>
      </c>
      <c r="C521" s="73">
        <v>43</v>
      </c>
    </row>
    <row r="522" spans="1:3" x14ac:dyDescent="0.55000000000000004">
      <c r="A522" s="72" t="s">
        <v>165</v>
      </c>
      <c r="B522" s="72" t="s">
        <v>5782</v>
      </c>
      <c r="C522" s="73">
        <v>2</v>
      </c>
    </row>
    <row r="523" spans="1:3" x14ac:dyDescent="0.55000000000000004">
      <c r="A523" s="72" t="s">
        <v>166</v>
      </c>
      <c r="B523" s="72" t="s">
        <v>5781</v>
      </c>
      <c r="C523" s="73">
        <v>3</v>
      </c>
    </row>
    <row r="524" spans="1:3" x14ac:dyDescent="0.55000000000000004">
      <c r="A524" s="72" t="s">
        <v>167</v>
      </c>
      <c r="B524" s="72" t="s">
        <v>5780</v>
      </c>
      <c r="C524" s="73">
        <v>12</v>
      </c>
    </row>
    <row r="525" spans="1:3" x14ac:dyDescent="0.55000000000000004">
      <c r="A525" s="72" t="s">
        <v>168</v>
      </c>
      <c r="B525" s="72" t="s">
        <v>5779</v>
      </c>
      <c r="C525" s="73">
        <v>4</v>
      </c>
    </row>
    <row r="526" spans="1:3" x14ac:dyDescent="0.55000000000000004">
      <c r="A526" s="72" t="s">
        <v>170</v>
      </c>
      <c r="B526" s="72" t="s">
        <v>5778</v>
      </c>
      <c r="C526" s="73">
        <v>26</v>
      </c>
    </row>
    <row r="527" spans="1:3" x14ac:dyDescent="0.55000000000000004">
      <c r="A527" s="72" t="s">
        <v>171</v>
      </c>
      <c r="B527" s="72" t="s">
        <v>5777</v>
      </c>
      <c r="C527" s="73">
        <v>10</v>
      </c>
    </row>
    <row r="528" spans="1:3" x14ac:dyDescent="0.55000000000000004">
      <c r="A528" s="72" t="s">
        <v>172</v>
      </c>
      <c r="B528" s="72" t="s">
        <v>5776</v>
      </c>
      <c r="C528" s="73">
        <v>7</v>
      </c>
    </row>
    <row r="529" spans="1:3" x14ac:dyDescent="0.55000000000000004">
      <c r="A529" s="72" t="s">
        <v>173</v>
      </c>
      <c r="B529" s="72" t="s">
        <v>5775</v>
      </c>
      <c r="C529" s="73">
        <v>24</v>
      </c>
    </row>
    <row r="530" spans="1:3" x14ac:dyDescent="0.55000000000000004">
      <c r="A530" s="72" t="s">
        <v>174</v>
      </c>
      <c r="B530" s="72" t="s">
        <v>5774</v>
      </c>
      <c r="C530" s="73">
        <v>10</v>
      </c>
    </row>
    <row r="531" spans="1:3" x14ac:dyDescent="0.55000000000000004">
      <c r="A531" s="72" t="s">
        <v>3624</v>
      </c>
      <c r="B531" s="72" t="s">
        <v>5773</v>
      </c>
      <c r="C531" s="73">
        <v>30</v>
      </c>
    </row>
    <row r="532" spans="1:3" x14ac:dyDescent="0.55000000000000004">
      <c r="A532" s="72">
        <v>2800</v>
      </c>
      <c r="B532" s="72" t="s">
        <v>5772</v>
      </c>
      <c r="C532" s="73">
        <v>65</v>
      </c>
    </row>
    <row r="533" spans="1:3" x14ac:dyDescent="0.55000000000000004">
      <c r="A533" s="72">
        <v>2801</v>
      </c>
      <c r="B533" s="72" t="s">
        <v>5771</v>
      </c>
      <c r="C533" s="73">
        <v>30</v>
      </c>
    </row>
    <row r="534" spans="1:3" x14ac:dyDescent="0.55000000000000004">
      <c r="A534" s="72">
        <v>2802</v>
      </c>
      <c r="B534" s="72" t="s">
        <v>5770</v>
      </c>
      <c r="C534" s="73">
        <v>38</v>
      </c>
    </row>
    <row r="535" spans="1:3" x14ac:dyDescent="0.55000000000000004">
      <c r="A535" s="72">
        <v>2804</v>
      </c>
      <c r="B535" s="72" t="s">
        <v>5769</v>
      </c>
      <c r="C535" s="73">
        <v>17</v>
      </c>
    </row>
    <row r="536" spans="1:3" x14ac:dyDescent="0.55000000000000004">
      <c r="A536" s="72">
        <v>2805</v>
      </c>
      <c r="B536" s="72" t="s">
        <v>5768</v>
      </c>
      <c r="C536" s="73">
        <v>49</v>
      </c>
    </row>
    <row r="537" spans="1:3" x14ac:dyDescent="0.55000000000000004">
      <c r="A537" s="72">
        <v>2809</v>
      </c>
      <c r="B537" s="72" t="s">
        <v>5767</v>
      </c>
      <c r="C537" s="73">
        <v>11</v>
      </c>
    </row>
    <row r="538" spans="1:3" x14ac:dyDescent="0.55000000000000004">
      <c r="A538" s="72">
        <v>2810</v>
      </c>
      <c r="B538" s="72" t="s">
        <v>5766</v>
      </c>
      <c r="C538" s="73">
        <v>95</v>
      </c>
    </row>
    <row r="539" spans="1:3" x14ac:dyDescent="0.55000000000000004">
      <c r="A539" s="72">
        <v>2811</v>
      </c>
      <c r="B539" s="72" t="s">
        <v>5765</v>
      </c>
      <c r="C539" s="73">
        <v>7</v>
      </c>
    </row>
    <row r="540" spans="1:3" x14ac:dyDescent="0.55000000000000004">
      <c r="A540" s="72">
        <v>2812</v>
      </c>
      <c r="B540" s="72" t="s">
        <v>5764</v>
      </c>
      <c r="C540" s="73">
        <v>16</v>
      </c>
    </row>
    <row r="541" spans="1:3" x14ac:dyDescent="0.55000000000000004">
      <c r="A541" s="72">
        <v>2813</v>
      </c>
      <c r="B541" s="72" t="s">
        <v>5763</v>
      </c>
      <c r="C541" s="73">
        <v>70</v>
      </c>
    </row>
    <row r="542" spans="1:3" x14ac:dyDescent="0.55000000000000004">
      <c r="A542" s="72">
        <v>2815</v>
      </c>
      <c r="B542" s="72" t="s">
        <v>5762</v>
      </c>
      <c r="C542" s="73">
        <v>30</v>
      </c>
    </row>
    <row r="543" spans="1:3" x14ac:dyDescent="0.55000000000000004">
      <c r="A543" s="72">
        <v>2816</v>
      </c>
      <c r="B543" s="72" t="s">
        <v>5761</v>
      </c>
      <c r="C543" s="73">
        <v>22</v>
      </c>
    </row>
    <row r="544" spans="1:3" x14ac:dyDescent="0.55000000000000004">
      <c r="A544" s="72">
        <v>2817</v>
      </c>
      <c r="B544" s="72" t="s">
        <v>5760</v>
      </c>
      <c r="C544" s="73">
        <v>11</v>
      </c>
    </row>
    <row r="545" spans="1:3" x14ac:dyDescent="0.55000000000000004">
      <c r="A545" s="72">
        <v>2818</v>
      </c>
      <c r="B545" s="72" t="s">
        <v>5759</v>
      </c>
      <c r="C545" s="73">
        <v>44</v>
      </c>
    </row>
    <row r="546" spans="1:3" x14ac:dyDescent="0.55000000000000004">
      <c r="A546" s="72">
        <v>2819</v>
      </c>
      <c r="B546" s="72" t="s">
        <v>5758</v>
      </c>
      <c r="C546" s="73">
        <v>4</v>
      </c>
    </row>
    <row r="547" spans="1:3" x14ac:dyDescent="0.55000000000000004">
      <c r="A547" s="72">
        <v>2820</v>
      </c>
      <c r="B547" s="72" t="s">
        <v>5757</v>
      </c>
      <c r="C547" s="73">
        <v>34</v>
      </c>
    </row>
    <row r="548" spans="1:3" x14ac:dyDescent="0.55000000000000004">
      <c r="A548" s="72">
        <v>2821</v>
      </c>
      <c r="B548" s="72" t="s">
        <v>5756</v>
      </c>
      <c r="C548" s="73">
        <v>4</v>
      </c>
    </row>
    <row r="549" spans="1:3" x14ac:dyDescent="0.55000000000000004">
      <c r="A549" s="72">
        <v>2822</v>
      </c>
      <c r="B549" s="72" t="s">
        <v>5755</v>
      </c>
      <c r="C549" s="73">
        <v>1</v>
      </c>
    </row>
    <row r="550" spans="1:3" x14ac:dyDescent="0.55000000000000004">
      <c r="A550" s="72">
        <v>2823</v>
      </c>
      <c r="B550" s="72" t="s">
        <v>5754</v>
      </c>
      <c r="C550" s="73">
        <v>35</v>
      </c>
    </row>
    <row r="551" spans="1:3" x14ac:dyDescent="0.55000000000000004">
      <c r="A551" s="72">
        <v>2824</v>
      </c>
      <c r="B551" s="72" t="s">
        <v>5753</v>
      </c>
      <c r="C551" s="73">
        <v>52</v>
      </c>
    </row>
    <row r="552" spans="1:3" x14ac:dyDescent="0.55000000000000004">
      <c r="A552" s="72">
        <v>2825</v>
      </c>
      <c r="B552" s="72" t="s">
        <v>5752</v>
      </c>
      <c r="C552" s="73">
        <v>2</v>
      </c>
    </row>
    <row r="553" spans="1:3" x14ac:dyDescent="0.55000000000000004">
      <c r="A553" s="72">
        <v>2826</v>
      </c>
      <c r="B553" s="72" t="s">
        <v>5751</v>
      </c>
      <c r="C553" s="73">
        <v>13</v>
      </c>
    </row>
    <row r="554" spans="1:3" x14ac:dyDescent="0.55000000000000004">
      <c r="A554" s="72">
        <v>2828</v>
      </c>
      <c r="B554" s="72" t="s">
        <v>5750</v>
      </c>
      <c r="C554" s="73">
        <v>10</v>
      </c>
    </row>
    <row r="555" spans="1:3" x14ac:dyDescent="0.55000000000000004">
      <c r="A555" s="72">
        <v>2829</v>
      </c>
      <c r="B555" s="72" t="s">
        <v>5749</v>
      </c>
      <c r="C555" s="73">
        <v>23</v>
      </c>
    </row>
    <row r="556" spans="1:3" x14ac:dyDescent="0.55000000000000004">
      <c r="A556" s="72">
        <v>2830</v>
      </c>
      <c r="B556" s="72" t="s">
        <v>5748</v>
      </c>
      <c r="C556" s="73">
        <v>22</v>
      </c>
    </row>
    <row r="557" spans="1:3" x14ac:dyDescent="0.55000000000000004">
      <c r="A557" s="72">
        <v>2831</v>
      </c>
      <c r="B557" s="72" t="s">
        <v>5747</v>
      </c>
      <c r="C557" s="73">
        <v>83</v>
      </c>
    </row>
    <row r="558" spans="1:3" x14ac:dyDescent="0.55000000000000004">
      <c r="A558" s="72">
        <v>2832</v>
      </c>
      <c r="B558" s="72" t="s">
        <v>5746</v>
      </c>
      <c r="C558" s="73">
        <v>84</v>
      </c>
    </row>
    <row r="559" spans="1:3" x14ac:dyDescent="0.55000000000000004">
      <c r="A559" s="72">
        <v>2833</v>
      </c>
      <c r="B559" s="72" t="s">
        <v>5745</v>
      </c>
      <c r="C559" s="73">
        <v>40</v>
      </c>
    </row>
    <row r="560" spans="1:3" x14ac:dyDescent="0.55000000000000004">
      <c r="A560" s="72">
        <v>2839</v>
      </c>
      <c r="B560" s="72" t="s">
        <v>5744</v>
      </c>
      <c r="C560" s="73">
        <v>8</v>
      </c>
    </row>
    <row r="561" spans="1:3" x14ac:dyDescent="0.55000000000000004">
      <c r="A561" s="72">
        <v>2841</v>
      </c>
      <c r="B561" s="72" t="s">
        <v>5743</v>
      </c>
      <c r="C561" s="73">
        <v>8</v>
      </c>
    </row>
    <row r="562" spans="1:3" x14ac:dyDescent="0.55000000000000004">
      <c r="A562" s="72">
        <v>2846</v>
      </c>
      <c r="B562" s="72" t="s">
        <v>5742</v>
      </c>
      <c r="C562" s="73">
        <v>1</v>
      </c>
    </row>
    <row r="563" spans="1:3" x14ac:dyDescent="0.55000000000000004">
      <c r="A563" s="72">
        <v>2847</v>
      </c>
      <c r="B563" s="72" t="s">
        <v>5741</v>
      </c>
      <c r="C563" s="73">
        <v>2</v>
      </c>
    </row>
    <row r="564" spans="1:3" x14ac:dyDescent="0.55000000000000004">
      <c r="A564" s="72">
        <v>2849</v>
      </c>
      <c r="B564" s="72" t="s">
        <v>5740</v>
      </c>
      <c r="C564" s="73">
        <v>2</v>
      </c>
    </row>
    <row r="565" spans="1:3" x14ac:dyDescent="0.55000000000000004">
      <c r="A565" s="72">
        <v>2851</v>
      </c>
      <c r="B565" s="72" t="s">
        <v>5739</v>
      </c>
      <c r="C565" s="73">
        <v>6</v>
      </c>
    </row>
    <row r="566" spans="1:3" x14ac:dyDescent="0.55000000000000004">
      <c r="A566" s="72">
        <v>2852</v>
      </c>
      <c r="B566" s="72" t="s">
        <v>5738</v>
      </c>
      <c r="C566" s="73">
        <v>48</v>
      </c>
    </row>
    <row r="567" spans="1:3" x14ac:dyDescent="0.55000000000000004">
      <c r="A567" s="72">
        <v>2853</v>
      </c>
      <c r="B567" s="72" t="s">
        <v>5737</v>
      </c>
      <c r="C567" s="73">
        <v>2</v>
      </c>
    </row>
    <row r="568" spans="1:3" x14ac:dyDescent="0.55000000000000004">
      <c r="A568" s="72">
        <v>2855</v>
      </c>
      <c r="B568" s="72" t="s">
        <v>5736</v>
      </c>
      <c r="C568" s="73">
        <v>24</v>
      </c>
    </row>
    <row r="569" spans="1:3" x14ac:dyDescent="0.55000000000000004">
      <c r="A569" s="72">
        <v>2856</v>
      </c>
      <c r="B569" s="72" t="s">
        <v>5735</v>
      </c>
      <c r="C569" s="73">
        <v>48</v>
      </c>
    </row>
    <row r="570" spans="1:3" x14ac:dyDescent="0.55000000000000004">
      <c r="A570" s="72">
        <v>2857</v>
      </c>
      <c r="B570" s="72" t="s">
        <v>5734</v>
      </c>
      <c r="C570" s="73">
        <v>5</v>
      </c>
    </row>
    <row r="571" spans="1:3" x14ac:dyDescent="0.55000000000000004">
      <c r="A571" s="72">
        <v>2859</v>
      </c>
      <c r="B571" s="72" t="s">
        <v>5733</v>
      </c>
      <c r="C571" s="73">
        <v>57</v>
      </c>
    </row>
    <row r="572" spans="1:3" x14ac:dyDescent="0.55000000000000004">
      <c r="A572" s="72">
        <v>2860</v>
      </c>
      <c r="B572" s="72" t="s">
        <v>5732</v>
      </c>
      <c r="C572" s="73">
        <v>10</v>
      </c>
    </row>
    <row r="573" spans="1:3" x14ac:dyDescent="0.55000000000000004">
      <c r="A573" s="72">
        <v>2861</v>
      </c>
      <c r="B573" s="72" t="s">
        <v>5731</v>
      </c>
      <c r="C573" s="73">
        <v>6</v>
      </c>
    </row>
    <row r="574" spans="1:3" x14ac:dyDescent="0.55000000000000004">
      <c r="A574" s="72">
        <v>2862</v>
      </c>
      <c r="B574" s="72" t="s">
        <v>5730</v>
      </c>
      <c r="C574" s="73">
        <v>5</v>
      </c>
    </row>
    <row r="575" spans="1:3" x14ac:dyDescent="0.55000000000000004">
      <c r="A575" s="72">
        <v>2866</v>
      </c>
      <c r="B575" s="72" t="s">
        <v>5729</v>
      </c>
      <c r="C575" s="73">
        <v>41</v>
      </c>
    </row>
    <row r="576" spans="1:3" x14ac:dyDescent="0.55000000000000004">
      <c r="A576" s="72">
        <v>2871</v>
      </c>
      <c r="B576" s="72" t="s">
        <v>5728</v>
      </c>
      <c r="C576" s="73">
        <v>47</v>
      </c>
    </row>
    <row r="577" spans="1:3" x14ac:dyDescent="0.55000000000000004">
      <c r="A577" s="72">
        <v>2872</v>
      </c>
      <c r="B577" s="72" t="s">
        <v>5727</v>
      </c>
      <c r="C577" s="73">
        <v>6</v>
      </c>
    </row>
    <row r="578" spans="1:3" x14ac:dyDescent="0.55000000000000004">
      <c r="A578" s="72">
        <v>2873</v>
      </c>
      <c r="B578" s="72" t="s">
        <v>5726</v>
      </c>
      <c r="C578" s="73">
        <v>10</v>
      </c>
    </row>
    <row r="579" spans="1:3" x14ac:dyDescent="0.55000000000000004">
      <c r="A579" s="72">
        <v>2878</v>
      </c>
      <c r="B579" s="72" t="s">
        <v>5725</v>
      </c>
      <c r="C579" s="73">
        <v>13</v>
      </c>
    </row>
    <row r="580" spans="1:3" x14ac:dyDescent="0.55000000000000004">
      <c r="A580" s="72">
        <v>2882</v>
      </c>
      <c r="B580" s="72" t="s">
        <v>5724</v>
      </c>
      <c r="C580" s="73">
        <v>6</v>
      </c>
    </row>
    <row r="581" spans="1:3" x14ac:dyDescent="0.55000000000000004">
      <c r="A581" s="72">
        <v>2886</v>
      </c>
      <c r="B581" s="72" t="s">
        <v>5723</v>
      </c>
      <c r="C581" s="73">
        <v>3</v>
      </c>
    </row>
    <row r="582" spans="1:3" x14ac:dyDescent="0.55000000000000004">
      <c r="A582" s="72">
        <v>2887</v>
      </c>
      <c r="B582" s="72" t="s">
        <v>5722</v>
      </c>
      <c r="C582" s="73">
        <v>1</v>
      </c>
    </row>
    <row r="583" spans="1:3" x14ac:dyDescent="0.55000000000000004">
      <c r="A583" s="72">
        <v>2890</v>
      </c>
      <c r="B583" s="72" t="s">
        <v>5721</v>
      </c>
      <c r="C583" s="73">
        <v>5</v>
      </c>
    </row>
    <row r="584" spans="1:3" x14ac:dyDescent="0.55000000000000004">
      <c r="A584" s="72">
        <v>2892</v>
      </c>
      <c r="B584" s="72" t="s">
        <v>5720</v>
      </c>
      <c r="C584" s="73">
        <v>3</v>
      </c>
    </row>
    <row r="585" spans="1:3" x14ac:dyDescent="0.55000000000000004">
      <c r="A585" s="72">
        <v>2893</v>
      </c>
      <c r="B585" s="72" t="s">
        <v>5719</v>
      </c>
      <c r="C585" s="73">
        <v>1</v>
      </c>
    </row>
    <row r="586" spans="1:3" x14ac:dyDescent="0.55000000000000004">
      <c r="A586" s="72" t="s">
        <v>175</v>
      </c>
      <c r="B586" s="72" t="s">
        <v>5718</v>
      </c>
      <c r="C586" s="73">
        <v>18</v>
      </c>
    </row>
    <row r="587" spans="1:3" x14ac:dyDescent="0.55000000000000004">
      <c r="A587" s="72" t="s">
        <v>176</v>
      </c>
      <c r="B587" s="72" t="s">
        <v>5717</v>
      </c>
      <c r="C587" s="73">
        <v>48</v>
      </c>
    </row>
    <row r="588" spans="1:3" x14ac:dyDescent="0.55000000000000004">
      <c r="A588" s="72" t="s">
        <v>177</v>
      </c>
      <c r="B588" s="72" t="s">
        <v>5716</v>
      </c>
      <c r="C588" s="73">
        <v>7</v>
      </c>
    </row>
    <row r="589" spans="1:3" x14ac:dyDescent="0.55000000000000004">
      <c r="A589" s="72" t="s">
        <v>178</v>
      </c>
      <c r="B589" s="72" t="s">
        <v>5715</v>
      </c>
      <c r="C589" s="73">
        <v>48</v>
      </c>
    </row>
    <row r="590" spans="1:3" x14ac:dyDescent="0.55000000000000004">
      <c r="A590" s="72" t="s">
        <v>181</v>
      </c>
      <c r="B590" s="72" t="s">
        <v>5714</v>
      </c>
      <c r="C590" s="73">
        <v>2</v>
      </c>
    </row>
    <row r="591" spans="1:3" x14ac:dyDescent="0.55000000000000004">
      <c r="A591" s="72" t="s">
        <v>182</v>
      </c>
      <c r="B591" s="72" t="s">
        <v>5713</v>
      </c>
      <c r="C591" s="73">
        <v>20</v>
      </c>
    </row>
    <row r="592" spans="1:3" x14ac:dyDescent="0.55000000000000004">
      <c r="A592" s="72" t="s">
        <v>183</v>
      </c>
      <c r="B592" s="72" t="s">
        <v>5712</v>
      </c>
      <c r="C592" s="73">
        <v>8</v>
      </c>
    </row>
    <row r="593" spans="1:3" x14ac:dyDescent="0.55000000000000004">
      <c r="A593" s="72" t="s">
        <v>184</v>
      </c>
      <c r="B593" s="72" t="s">
        <v>5711</v>
      </c>
      <c r="C593" s="73">
        <v>3</v>
      </c>
    </row>
    <row r="594" spans="1:3" x14ac:dyDescent="0.55000000000000004">
      <c r="A594" s="72" t="s">
        <v>185</v>
      </c>
      <c r="B594" s="72" t="s">
        <v>5710</v>
      </c>
      <c r="C594" s="73">
        <v>3</v>
      </c>
    </row>
    <row r="595" spans="1:3" x14ac:dyDescent="0.55000000000000004">
      <c r="A595" s="72" t="s">
        <v>186</v>
      </c>
      <c r="B595" s="72" t="s">
        <v>5709</v>
      </c>
      <c r="C595" s="73">
        <v>2</v>
      </c>
    </row>
    <row r="596" spans="1:3" x14ac:dyDescent="0.55000000000000004">
      <c r="A596" s="72" t="s">
        <v>187</v>
      </c>
      <c r="B596" s="72" t="s">
        <v>5708</v>
      </c>
      <c r="C596" s="73">
        <v>7</v>
      </c>
    </row>
    <row r="597" spans="1:3" x14ac:dyDescent="0.55000000000000004">
      <c r="A597" s="72" t="s">
        <v>188</v>
      </c>
      <c r="B597" s="72" t="s">
        <v>5707</v>
      </c>
      <c r="C597" s="73">
        <v>11</v>
      </c>
    </row>
    <row r="598" spans="1:3" x14ac:dyDescent="0.55000000000000004">
      <c r="A598" s="72" t="s">
        <v>190</v>
      </c>
      <c r="B598" s="72" t="s">
        <v>5706</v>
      </c>
      <c r="C598" s="73">
        <v>3</v>
      </c>
    </row>
    <row r="599" spans="1:3" x14ac:dyDescent="0.55000000000000004">
      <c r="A599" s="72" t="s">
        <v>191</v>
      </c>
      <c r="B599" s="72" t="s">
        <v>5705</v>
      </c>
      <c r="C599" s="73">
        <v>9</v>
      </c>
    </row>
    <row r="600" spans="1:3" x14ac:dyDescent="0.55000000000000004">
      <c r="A600" s="72" t="s">
        <v>5704</v>
      </c>
      <c r="B600" s="72" t="s">
        <v>5703</v>
      </c>
      <c r="C600" s="73">
        <v>2</v>
      </c>
    </row>
    <row r="601" spans="1:3" x14ac:dyDescent="0.55000000000000004">
      <c r="A601" s="72" t="s">
        <v>192</v>
      </c>
      <c r="B601" s="72" t="s">
        <v>5702</v>
      </c>
      <c r="C601" s="73">
        <v>2</v>
      </c>
    </row>
    <row r="602" spans="1:3" x14ac:dyDescent="0.55000000000000004">
      <c r="A602" s="72" t="s">
        <v>193</v>
      </c>
      <c r="B602" s="72" t="s">
        <v>5701</v>
      </c>
      <c r="C602" s="73">
        <v>11</v>
      </c>
    </row>
    <row r="603" spans="1:3" x14ac:dyDescent="0.55000000000000004">
      <c r="A603" s="72" t="s">
        <v>194</v>
      </c>
      <c r="B603" s="72" t="s">
        <v>5700</v>
      </c>
      <c r="C603" s="73">
        <v>9</v>
      </c>
    </row>
    <row r="604" spans="1:3" x14ac:dyDescent="0.55000000000000004">
      <c r="A604" s="72" t="s">
        <v>5699</v>
      </c>
      <c r="B604" s="72" t="s">
        <v>5698</v>
      </c>
      <c r="C604" s="73">
        <v>29</v>
      </c>
    </row>
    <row r="605" spans="1:3" x14ac:dyDescent="0.55000000000000004">
      <c r="A605" s="72">
        <v>2900</v>
      </c>
      <c r="B605" s="72" t="s">
        <v>5697</v>
      </c>
      <c r="C605" s="73">
        <v>7</v>
      </c>
    </row>
    <row r="606" spans="1:3" x14ac:dyDescent="0.55000000000000004">
      <c r="A606" s="72">
        <v>2902</v>
      </c>
      <c r="B606" s="72" t="s">
        <v>5696</v>
      </c>
      <c r="C606" s="73">
        <v>5</v>
      </c>
    </row>
    <row r="607" spans="1:3" x14ac:dyDescent="0.55000000000000004">
      <c r="A607" s="72">
        <v>2905</v>
      </c>
      <c r="B607" s="72" t="s">
        <v>5695</v>
      </c>
      <c r="C607" s="73">
        <v>13</v>
      </c>
    </row>
    <row r="608" spans="1:3" x14ac:dyDescent="0.55000000000000004">
      <c r="A608" s="72">
        <v>2906</v>
      </c>
      <c r="B608" s="72" t="s">
        <v>5694</v>
      </c>
      <c r="C608" s="73">
        <v>18</v>
      </c>
    </row>
    <row r="609" spans="1:3" x14ac:dyDescent="0.55000000000000004">
      <c r="A609" s="72">
        <v>2908</v>
      </c>
      <c r="B609" s="72" t="s">
        <v>5693</v>
      </c>
      <c r="C609" s="73">
        <v>33</v>
      </c>
    </row>
    <row r="610" spans="1:3" x14ac:dyDescent="0.55000000000000004">
      <c r="A610" s="72">
        <v>2909</v>
      </c>
      <c r="B610" s="72" t="s">
        <v>5692</v>
      </c>
      <c r="C610" s="73">
        <v>10</v>
      </c>
    </row>
    <row r="611" spans="1:3" x14ac:dyDescent="0.55000000000000004">
      <c r="A611" s="72">
        <v>2910</v>
      </c>
      <c r="B611" s="72" t="s">
        <v>5691</v>
      </c>
      <c r="C611" s="73">
        <v>3</v>
      </c>
    </row>
    <row r="612" spans="1:3" x14ac:dyDescent="0.55000000000000004">
      <c r="A612" s="72">
        <v>2911</v>
      </c>
      <c r="B612" s="72" t="s">
        <v>5690</v>
      </c>
      <c r="C612" s="73">
        <v>4</v>
      </c>
    </row>
    <row r="613" spans="1:3" x14ac:dyDescent="0.55000000000000004">
      <c r="A613" s="72">
        <v>2912</v>
      </c>
      <c r="B613" s="72" t="s">
        <v>5689</v>
      </c>
      <c r="C613" s="73">
        <v>54</v>
      </c>
    </row>
    <row r="614" spans="1:3" x14ac:dyDescent="0.55000000000000004">
      <c r="A614" s="72">
        <v>2913</v>
      </c>
      <c r="B614" s="72" t="s">
        <v>5688</v>
      </c>
      <c r="C614" s="73">
        <v>5</v>
      </c>
    </row>
    <row r="615" spans="1:3" x14ac:dyDescent="0.55000000000000004">
      <c r="A615" s="72">
        <v>2914</v>
      </c>
      <c r="B615" s="72" t="s">
        <v>5687</v>
      </c>
      <c r="C615" s="73">
        <v>30</v>
      </c>
    </row>
    <row r="616" spans="1:3" x14ac:dyDescent="0.55000000000000004">
      <c r="A616" s="72">
        <v>2915</v>
      </c>
      <c r="B616" s="72" t="s">
        <v>5686</v>
      </c>
      <c r="C616" s="73">
        <v>12</v>
      </c>
    </row>
    <row r="617" spans="1:3" x14ac:dyDescent="0.55000000000000004">
      <c r="A617" s="72">
        <v>2921</v>
      </c>
      <c r="B617" s="72" t="s">
        <v>5685</v>
      </c>
      <c r="C617" s="73">
        <v>1</v>
      </c>
    </row>
    <row r="618" spans="1:3" x14ac:dyDescent="0.55000000000000004">
      <c r="A618" s="72">
        <v>2925</v>
      </c>
      <c r="B618" s="72" t="s">
        <v>5684</v>
      </c>
      <c r="C618" s="73">
        <v>11</v>
      </c>
    </row>
    <row r="619" spans="1:3" x14ac:dyDescent="0.55000000000000004">
      <c r="A619" s="72">
        <v>2926</v>
      </c>
      <c r="B619" s="72" t="s">
        <v>5683</v>
      </c>
      <c r="C619" s="73">
        <v>2</v>
      </c>
    </row>
    <row r="620" spans="1:3" x14ac:dyDescent="0.55000000000000004">
      <c r="A620" s="72">
        <v>2928</v>
      </c>
      <c r="B620" s="72" t="s">
        <v>5682</v>
      </c>
      <c r="C620" s="73">
        <v>13</v>
      </c>
    </row>
    <row r="621" spans="1:3" x14ac:dyDescent="0.55000000000000004">
      <c r="A621" s="72">
        <v>2929</v>
      </c>
      <c r="B621" s="72" t="s">
        <v>5681</v>
      </c>
      <c r="C621" s="73">
        <v>21</v>
      </c>
    </row>
    <row r="622" spans="1:3" x14ac:dyDescent="0.55000000000000004">
      <c r="A622" s="72">
        <v>2932</v>
      </c>
      <c r="B622" s="72" t="s">
        <v>5680</v>
      </c>
      <c r="C622" s="73">
        <v>8</v>
      </c>
    </row>
    <row r="623" spans="1:3" x14ac:dyDescent="0.55000000000000004">
      <c r="A623" s="72">
        <v>2935</v>
      </c>
      <c r="B623" s="72" t="s">
        <v>5679</v>
      </c>
      <c r="C623" s="73">
        <v>2</v>
      </c>
    </row>
    <row r="624" spans="1:3" x14ac:dyDescent="0.55000000000000004">
      <c r="A624" s="72">
        <v>2937</v>
      </c>
      <c r="B624" s="72" t="s">
        <v>5678</v>
      </c>
      <c r="C624" s="73">
        <v>37</v>
      </c>
    </row>
    <row r="625" spans="1:3" x14ac:dyDescent="0.55000000000000004">
      <c r="A625" s="72">
        <v>2939</v>
      </c>
      <c r="B625" s="72" t="s">
        <v>5677</v>
      </c>
      <c r="C625" s="73">
        <v>30</v>
      </c>
    </row>
    <row r="626" spans="1:3" x14ac:dyDescent="0.55000000000000004">
      <c r="A626" s="72">
        <v>2940</v>
      </c>
      <c r="B626" s="72" t="s">
        <v>5676</v>
      </c>
      <c r="C626" s="73">
        <v>26</v>
      </c>
    </row>
    <row r="627" spans="1:3" x14ac:dyDescent="0.55000000000000004">
      <c r="A627" s="72">
        <v>2941</v>
      </c>
      <c r="B627" s="72" t="s">
        <v>5675</v>
      </c>
      <c r="C627" s="73">
        <v>80</v>
      </c>
    </row>
    <row r="628" spans="1:3" x14ac:dyDescent="0.55000000000000004">
      <c r="A628" s="72">
        <v>2944</v>
      </c>
      <c r="B628" s="72" t="s">
        <v>5674</v>
      </c>
      <c r="C628" s="73">
        <v>6</v>
      </c>
    </row>
    <row r="629" spans="1:3" x14ac:dyDescent="0.55000000000000004">
      <c r="A629" s="72">
        <v>2945</v>
      </c>
      <c r="B629" s="72" t="s">
        <v>5673</v>
      </c>
      <c r="C629" s="73">
        <v>8</v>
      </c>
    </row>
    <row r="630" spans="1:3" x14ac:dyDescent="0.55000000000000004">
      <c r="A630" s="72">
        <v>2947</v>
      </c>
      <c r="B630" s="72" t="s">
        <v>5672</v>
      </c>
      <c r="C630" s="73">
        <v>5</v>
      </c>
    </row>
    <row r="631" spans="1:3" x14ac:dyDescent="0.55000000000000004">
      <c r="A631" s="72">
        <v>2951</v>
      </c>
      <c r="B631" s="72" t="s">
        <v>5671</v>
      </c>
      <c r="C631" s="73">
        <v>2</v>
      </c>
    </row>
    <row r="632" spans="1:3" x14ac:dyDescent="0.55000000000000004">
      <c r="A632" s="72">
        <v>2952</v>
      </c>
      <c r="B632" s="72" t="s">
        <v>5670</v>
      </c>
      <c r="C632" s="73">
        <v>13</v>
      </c>
    </row>
    <row r="633" spans="1:3" x14ac:dyDescent="0.55000000000000004">
      <c r="A633" s="72">
        <v>2957</v>
      </c>
      <c r="B633" s="72" t="s">
        <v>5669</v>
      </c>
      <c r="C633" s="73">
        <v>1</v>
      </c>
    </row>
    <row r="634" spans="1:3" x14ac:dyDescent="0.55000000000000004">
      <c r="A634" s="72">
        <v>2963</v>
      </c>
      <c r="B634" s="72" t="s">
        <v>5668</v>
      </c>
      <c r="C634" s="73">
        <v>25</v>
      </c>
    </row>
    <row r="635" spans="1:3" x14ac:dyDescent="0.55000000000000004">
      <c r="A635" s="72">
        <v>2964</v>
      </c>
      <c r="B635" s="72" t="s">
        <v>5667</v>
      </c>
      <c r="C635" s="73">
        <v>51</v>
      </c>
    </row>
    <row r="636" spans="1:3" x14ac:dyDescent="0.55000000000000004">
      <c r="A636" s="72">
        <v>2966</v>
      </c>
      <c r="B636" s="72" t="s">
        <v>5666</v>
      </c>
      <c r="C636" s="73">
        <v>11</v>
      </c>
    </row>
    <row r="637" spans="1:3" x14ac:dyDescent="0.55000000000000004">
      <c r="A637" s="72">
        <v>2967</v>
      </c>
      <c r="B637" s="72" t="s">
        <v>5665</v>
      </c>
      <c r="C637" s="73">
        <v>71</v>
      </c>
    </row>
    <row r="638" spans="1:3" x14ac:dyDescent="0.55000000000000004">
      <c r="A638" s="72">
        <v>2970</v>
      </c>
      <c r="B638" s="72" t="s">
        <v>5664</v>
      </c>
      <c r="C638" s="73">
        <v>7</v>
      </c>
    </row>
    <row r="639" spans="1:3" x14ac:dyDescent="0.55000000000000004">
      <c r="A639" s="72">
        <v>2971</v>
      </c>
      <c r="B639" s="72" t="s">
        <v>5663</v>
      </c>
      <c r="C639" s="73">
        <v>16</v>
      </c>
    </row>
    <row r="640" spans="1:3" x14ac:dyDescent="0.55000000000000004">
      <c r="A640" s="72">
        <v>2972</v>
      </c>
      <c r="B640" s="72" t="s">
        <v>5662</v>
      </c>
      <c r="C640" s="73">
        <v>33</v>
      </c>
    </row>
    <row r="641" spans="1:3" x14ac:dyDescent="0.55000000000000004">
      <c r="A641" s="72">
        <v>2973</v>
      </c>
      <c r="B641" s="72" t="s">
        <v>5661</v>
      </c>
      <c r="C641" s="73">
        <v>39</v>
      </c>
    </row>
    <row r="642" spans="1:3" x14ac:dyDescent="0.55000000000000004">
      <c r="A642" s="72">
        <v>2974</v>
      </c>
      <c r="B642" s="72" t="s">
        <v>5660</v>
      </c>
      <c r="C642" s="73">
        <v>27</v>
      </c>
    </row>
    <row r="643" spans="1:3" x14ac:dyDescent="0.55000000000000004">
      <c r="A643" s="72">
        <v>2975</v>
      </c>
      <c r="B643" s="72" t="s">
        <v>5659</v>
      </c>
      <c r="C643" s="73">
        <v>2</v>
      </c>
    </row>
    <row r="644" spans="1:3" x14ac:dyDescent="0.55000000000000004">
      <c r="A644" s="72">
        <v>2978</v>
      </c>
      <c r="B644" s="72" t="s">
        <v>5658</v>
      </c>
      <c r="C644" s="73">
        <v>36</v>
      </c>
    </row>
    <row r="645" spans="1:3" x14ac:dyDescent="0.55000000000000004">
      <c r="A645" s="72">
        <v>2979</v>
      </c>
      <c r="B645" s="72" t="s">
        <v>5657</v>
      </c>
      <c r="C645" s="73">
        <v>31</v>
      </c>
    </row>
    <row r="646" spans="1:3" x14ac:dyDescent="0.55000000000000004">
      <c r="A646" s="72">
        <v>2980</v>
      </c>
      <c r="B646" s="72" t="s">
        <v>5656</v>
      </c>
      <c r="C646" s="73">
        <v>5</v>
      </c>
    </row>
    <row r="647" spans="1:3" x14ac:dyDescent="0.55000000000000004">
      <c r="A647" s="72">
        <v>2981</v>
      </c>
      <c r="B647" s="72" t="s">
        <v>5655</v>
      </c>
      <c r="C647" s="73">
        <v>3</v>
      </c>
    </row>
    <row r="648" spans="1:3" x14ac:dyDescent="0.55000000000000004">
      <c r="A648" s="72">
        <v>2983</v>
      </c>
      <c r="B648" s="72" t="s">
        <v>5654</v>
      </c>
      <c r="C648" s="73">
        <v>24</v>
      </c>
    </row>
    <row r="649" spans="1:3" x14ac:dyDescent="0.55000000000000004">
      <c r="A649" s="72">
        <v>2985</v>
      </c>
      <c r="B649" s="72" t="s">
        <v>5653</v>
      </c>
      <c r="C649" s="73">
        <v>4</v>
      </c>
    </row>
    <row r="650" spans="1:3" x14ac:dyDescent="0.55000000000000004">
      <c r="A650" s="72">
        <v>2986</v>
      </c>
      <c r="B650" s="72" t="s">
        <v>5652</v>
      </c>
      <c r="C650" s="73">
        <v>6</v>
      </c>
    </row>
    <row r="651" spans="1:3" x14ac:dyDescent="0.55000000000000004">
      <c r="A651" s="72">
        <v>2999</v>
      </c>
      <c r="B651" s="72" t="s">
        <v>5651</v>
      </c>
      <c r="C651" s="73">
        <v>29</v>
      </c>
    </row>
    <row r="652" spans="1:3" x14ac:dyDescent="0.55000000000000004">
      <c r="A652" s="72" t="s">
        <v>195</v>
      </c>
      <c r="B652" s="72" t="s">
        <v>5650</v>
      </c>
      <c r="C652" s="73">
        <v>14</v>
      </c>
    </row>
    <row r="653" spans="1:3" x14ac:dyDescent="0.55000000000000004">
      <c r="A653" s="72" t="s">
        <v>197</v>
      </c>
      <c r="B653" s="72" t="s">
        <v>5649</v>
      </c>
      <c r="C653" s="73">
        <v>1</v>
      </c>
    </row>
    <row r="654" spans="1:3" x14ac:dyDescent="0.55000000000000004">
      <c r="A654" s="72" t="s">
        <v>198</v>
      </c>
      <c r="B654" s="72" t="s">
        <v>5648</v>
      </c>
      <c r="C654" s="73">
        <v>5</v>
      </c>
    </row>
    <row r="655" spans="1:3" x14ac:dyDescent="0.55000000000000004">
      <c r="A655" s="72" t="s">
        <v>199</v>
      </c>
      <c r="B655" s="72" t="s">
        <v>5647</v>
      </c>
      <c r="C655" s="73">
        <v>5</v>
      </c>
    </row>
    <row r="656" spans="1:3" x14ac:dyDescent="0.55000000000000004">
      <c r="A656" s="72" t="s">
        <v>200</v>
      </c>
      <c r="B656" s="72" t="s">
        <v>5646</v>
      </c>
      <c r="C656" s="73">
        <v>1</v>
      </c>
    </row>
    <row r="657" spans="1:3" x14ac:dyDescent="0.55000000000000004">
      <c r="A657" s="72" t="s">
        <v>202</v>
      </c>
      <c r="B657" s="72" t="s">
        <v>5645</v>
      </c>
      <c r="C657" s="73">
        <v>37</v>
      </c>
    </row>
    <row r="658" spans="1:3" x14ac:dyDescent="0.55000000000000004">
      <c r="A658" s="72" t="s">
        <v>203</v>
      </c>
      <c r="B658" s="72" t="s">
        <v>5644</v>
      </c>
      <c r="C658" s="73">
        <v>6</v>
      </c>
    </row>
    <row r="659" spans="1:3" x14ac:dyDescent="0.55000000000000004">
      <c r="A659" s="72" t="s">
        <v>204</v>
      </c>
      <c r="B659" s="72" t="s">
        <v>5643</v>
      </c>
      <c r="C659" s="73">
        <v>30</v>
      </c>
    </row>
    <row r="660" spans="1:3" x14ac:dyDescent="0.55000000000000004">
      <c r="A660" s="72" t="s">
        <v>205</v>
      </c>
      <c r="B660" s="72" t="s">
        <v>5642</v>
      </c>
      <c r="C660" s="73">
        <v>32</v>
      </c>
    </row>
    <row r="661" spans="1:3" x14ac:dyDescent="0.55000000000000004">
      <c r="A661" s="72" t="s">
        <v>206</v>
      </c>
      <c r="B661" s="72" t="s">
        <v>5641</v>
      </c>
      <c r="C661" s="73">
        <v>1</v>
      </c>
    </row>
    <row r="662" spans="1:3" x14ac:dyDescent="0.55000000000000004">
      <c r="A662" s="72" t="s">
        <v>5640</v>
      </c>
      <c r="B662" s="72" t="s">
        <v>5639</v>
      </c>
      <c r="C662" s="73">
        <v>5</v>
      </c>
    </row>
    <row r="663" spans="1:3" x14ac:dyDescent="0.55000000000000004">
      <c r="A663" s="72" t="s">
        <v>208</v>
      </c>
      <c r="B663" s="72" t="s">
        <v>5638</v>
      </c>
      <c r="C663" s="73">
        <v>1</v>
      </c>
    </row>
    <row r="664" spans="1:3" x14ac:dyDescent="0.55000000000000004">
      <c r="A664" s="72" t="s">
        <v>209</v>
      </c>
      <c r="B664" s="72" t="s">
        <v>5637</v>
      </c>
      <c r="C664" s="73">
        <v>35</v>
      </c>
    </row>
    <row r="665" spans="1:3" x14ac:dyDescent="0.55000000000000004">
      <c r="A665" s="72" t="s">
        <v>210</v>
      </c>
      <c r="B665" s="72" t="s">
        <v>5636</v>
      </c>
      <c r="C665" s="73">
        <v>26</v>
      </c>
    </row>
    <row r="666" spans="1:3" x14ac:dyDescent="0.55000000000000004">
      <c r="A666" s="72" t="s">
        <v>211</v>
      </c>
      <c r="B666" s="72" t="s">
        <v>5635</v>
      </c>
      <c r="C666" s="73">
        <v>3</v>
      </c>
    </row>
    <row r="667" spans="1:3" x14ac:dyDescent="0.55000000000000004">
      <c r="A667" s="72" t="s">
        <v>3609</v>
      </c>
      <c r="B667" s="72" t="s">
        <v>5634</v>
      </c>
      <c r="C667" s="73">
        <v>25</v>
      </c>
    </row>
    <row r="668" spans="1:3" x14ac:dyDescent="0.55000000000000004">
      <c r="A668" s="72" t="s">
        <v>3611</v>
      </c>
      <c r="B668" s="72" t="s">
        <v>5633</v>
      </c>
      <c r="C668" s="73">
        <v>23</v>
      </c>
    </row>
    <row r="669" spans="1:3" x14ac:dyDescent="0.55000000000000004">
      <c r="A669" s="72" t="s">
        <v>3617</v>
      </c>
      <c r="B669" s="72" t="s">
        <v>5632</v>
      </c>
      <c r="C669" s="73">
        <v>27</v>
      </c>
    </row>
    <row r="670" spans="1:3" x14ac:dyDescent="0.55000000000000004">
      <c r="A670" s="72" t="s">
        <v>3613</v>
      </c>
      <c r="B670" s="72" t="s">
        <v>5631</v>
      </c>
      <c r="C670" s="73">
        <v>54</v>
      </c>
    </row>
    <row r="671" spans="1:3" x14ac:dyDescent="0.55000000000000004">
      <c r="A671" s="72" t="s">
        <v>3615</v>
      </c>
      <c r="B671" s="72" t="s">
        <v>5630</v>
      </c>
      <c r="C671" s="73">
        <v>17</v>
      </c>
    </row>
    <row r="672" spans="1:3" x14ac:dyDescent="0.55000000000000004">
      <c r="A672" s="72">
        <v>3000</v>
      </c>
      <c r="B672" s="72" t="s">
        <v>5629</v>
      </c>
      <c r="C672" s="73">
        <v>98</v>
      </c>
    </row>
    <row r="673" spans="1:3" x14ac:dyDescent="0.55000000000000004">
      <c r="A673" s="72">
        <v>3001</v>
      </c>
      <c r="B673" s="72" t="s">
        <v>5628</v>
      </c>
      <c r="C673" s="73">
        <v>217</v>
      </c>
    </row>
    <row r="674" spans="1:3" x14ac:dyDescent="0.55000000000000004">
      <c r="A674" s="72">
        <v>3002</v>
      </c>
      <c r="B674" s="72" t="s">
        <v>5627</v>
      </c>
      <c r="C674" s="73">
        <v>90</v>
      </c>
    </row>
    <row r="675" spans="1:3" x14ac:dyDescent="0.55000000000000004">
      <c r="A675" s="72">
        <v>3003</v>
      </c>
      <c r="B675" s="72" t="s">
        <v>5626</v>
      </c>
      <c r="C675" s="73">
        <v>83</v>
      </c>
    </row>
    <row r="676" spans="1:3" x14ac:dyDescent="0.55000000000000004">
      <c r="A676" s="72">
        <v>3004</v>
      </c>
      <c r="B676" s="72" t="s">
        <v>5625</v>
      </c>
      <c r="C676" s="73">
        <v>46</v>
      </c>
    </row>
    <row r="677" spans="1:3" x14ac:dyDescent="0.55000000000000004">
      <c r="A677" s="72">
        <v>3005</v>
      </c>
      <c r="B677" s="72" t="s">
        <v>5624</v>
      </c>
      <c r="C677" s="73">
        <v>851</v>
      </c>
    </row>
    <row r="678" spans="1:3" x14ac:dyDescent="0.55000000000000004">
      <c r="A678" s="72">
        <v>3006</v>
      </c>
      <c r="B678" s="72" t="s">
        <v>5623</v>
      </c>
      <c r="C678" s="73">
        <v>225</v>
      </c>
    </row>
    <row r="679" spans="1:3" x14ac:dyDescent="0.55000000000000004">
      <c r="A679" s="72">
        <v>3007</v>
      </c>
      <c r="B679" s="72" t="s">
        <v>5622</v>
      </c>
      <c r="C679" s="73">
        <v>217</v>
      </c>
    </row>
    <row r="680" spans="1:3" x14ac:dyDescent="0.55000000000000004">
      <c r="A680" s="72">
        <v>3008</v>
      </c>
      <c r="B680" s="72"/>
      <c r="C680" s="73">
        <v>59</v>
      </c>
    </row>
    <row r="681" spans="1:3" x14ac:dyDescent="0.55000000000000004">
      <c r="A681" s="72">
        <v>3008</v>
      </c>
      <c r="B681" s="72" t="s">
        <v>5621</v>
      </c>
      <c r="C681" s="73">
        <v>63</v>
      </c>
    </row>
    <row r="682" spans="1:3" x14ac:dyDescent="0.55000000000000004">
      <c r="A682" s="72">
        <v>3009</v>
      </c>
      <c r="B682" s="72" t="s">
        <v>3832</v>
      </c>
      <c r="C682" s="73">
        <v>70</v>
      </c>
    </row>
    <row r="683" spans="1:3" x14ac:dyDescent="0.55000000000000004">
      <c r="A683" s="72">
        <v>3010</v>
      </c>
      <c r="B683" s="72" t="s">
        <v>5620</v>
      </c>
      <c r="C683" s="73">
        <v>33</v>
      </c>
    </row>
    <row r="684" spans="1:3" x14ac:dyDescent="0.55000000000000004">
      <c r="A684" s="72">
        <v>3011</v>
      </c>
      <c r="B684" s="72" t="s">
        <v>5619</v>
      </c>
      <c r="C684" s="73">
        <v>69</v>
      </c>
    </row>
    <row r="685" spans="1:3" x14ac:dyDescent="0.55000000000000004">
      <c r="A685" s="72">
        <v>3012</v>
      </c>
      <c r="B685" s="72" t="s">
        <v>5618</v>
      </c>
      <c r="C685" s="73">
        <v>382</v>
      </c>
    </row>
    <row r="686" spans="1:3" x14ac:dyDescent="0.55000000000000004">
      <c r="A686" s="72">
        <v>3013</v>
      </c>
      <c r="B686" s="72" t="s">
        <v>5617</v>
      </c>
      <c r="C686" s="73">
        <v>313</v>
      </c>
    </row>
    <row r="687" spans="1:3" x14ac:dyDescent="0.55000000000000004">
      <c r="A687" s="72">
        <v>3014</v>
      </c>
      <c r="B687" s="72" t="s">
        <v>5616</v>
      </c>
      <c r="C687" s="73">
        <v>168</v>
      </c>
    </row>
    <row r="688" spans="1:3" x14ac:dyDescent="0.55000000000000004">
      <c r="A688" s="72">
        <v>3015</v>
      </c>
      <c r="B688" s="72" t="s">
        <v>5615</v>
      </c>
      <c r="C688" s="73">
        <v>377</v>
      </c>
    </row>
    <row r="689" spans="1:3" x14ac:dyDescent="0.55000000000000004">
      <c r="A689" s="72">
        <v>3016</v>
      </c>
      <c r="B689" s="72" t="s">
        <v>5614</v>
      </c>
      <c r="C689" s="73">
        <v>66</v>
      </c>
    </row>
    <row r="690" spans="1:3" x14ac:dyDescent="0.55000000000000004">
      <c r="A690" s="72">
        <v>3017</v>
      </c>
      <c r="B690" s="72" t="s">
        <v>4041</v>
      </c>
      <c r="C690" s="73">
        <v>47</v>
      </c>
    </row>
    <row r="691" spans="1:3" x14ac:dyDescent="0.55000000000000004">
      <c r="A691" s="72">
        <v>3018</v>
      </c>
      <c r="B691" s="72" t="s">
        <v>5613</v>
      </c>
      <c r="C691" s="73">
        <v>65</v>
      </c>
    </row>
    <row r="692" spans="1:3" x14ac:dyDescent="0.55000000000000004">
      <c r="A692" s="72">
        <v>3019</v>
      </c>
      <c r="B692" s="72" t="s">
        <v>5612</v>
      </c>
      <c r="C692" s="73">
        <v>66</v>
      </c>
    </row>
    <row r="693" spans="1:3" x14ac:dyDescent="0.55000000000000004">
      <c r="A693" s="72">
        <v>3020</v>
      </c>
      <c r="B693" s="72" t="s">
        <v>5611</v>
      </c>
      <c r="C693" s="73">
        <v>120</v>
      </c>
    </row>
    <row r="694" spans="1:3" x14ac:dyDescent="0.55000000000000004">
      <c r="A694" s="72">
        <v>3021</v>
      </c>
      <c r="B694" s="72" t="s">
        <v>5610</v>
      </c>
      <c r="C694" s="73">
        <v>122</v>
      </c>
    </row>
    <row r="695" spans="1:3" x14ac:dyDescent="0.55000000000000004">
      <c r="A695" s="72">
        <v>3022</v>
      </c>
      <c r="B695" s="72" t="s">
        <v>5609</v>
      </c>
      <c r="C695" s="73">
        <v>90</v>
      </c>
    </row>
    <row r="696" spans="1:3" x14ac:dyDescent="0.55000000000000004">
      <c r="A696" s="72">
        <v>3024</v>
      </c>
      <c r="B696" s="72" t="s">
        <v>5608</v>
      </c>
      <c r="C696" s="73">
        <v>208</v>
      </c>
    </row>
    <row r="697" spans="1:3" x14ac:dyDescent="0.55000000000000004">
      <c r="A697" s="72">
        <v>3025</v>
      </c>
      <c r="B697" s="72" t="s">
        <v>5607</v>
      </c>
      <c r="C697" s="73">
        <v>135</v>
      </c>
    </row>
    <row r="698" spans="1:3" x14ac:dyDescent="0.55000000000000004">
      <c r="A698" s="72">
        <v>3026</v>
      </c>
      <c r="B698" s="72" t="s">
        <v>5606</v>
      </c>
      <c r="C698" s="73">
        <v>2</v>
      </c>
    </row>
    <row r="699" spans="1:3" x14ac:dyDescent="0.55000000000000004">
      <c r="A699" s="72">
        <v>3028</v>
      </c>
      <c r="B699" s="72" t="s">
        <v>5605</v>
      </c>
      <c r="C699" s="73">
        <v>130</v>
      </c>
    </row>
    <row r="700" spans="1:3" x14ac:dyDescent="0.55000000000000004">
      <c r="A700" s="72">
        <v>3030</v>
      </c>
      <c r="B700" s="72" t="s">
        <v>5604</v>
      </c>
      <c r="C700" s="73">
        <v>1</v>
      </c>
    </row>
    <row r="701" spans="1:3" x14ac:dyDescent="0.55000000000000004">
      <c r="A701" s="72">
        <v>3031</v>
      </c>
      <c r="B701" s="72" t="s">
        <v>5603</v>
      </c>
      <c r="C701" s="73">
        <v>1</v>
      </c>
    </row>
    <row r="702" spans="1:3" x14ac:dyDescent="0.55000000000000004">
      <c r="A702" s="72">
        <v>3032</v>
      </c>
      <c r="B702" s="72" t="s">
        <v>5209</v>
      </c>
      <c r="C702" s="73">
        <v>126</v>
      </c>
    </row>
    <row r="703" spans="1:3" x14ac:dyDescent="0.55000000000000004">
      <c r="A703" s="72">
        <v>3034</v>
      </c>
      <c r="B703" s="72" t="s">
        <v>5602</v>
      </c>
      <c r="C703" s="73">
        <v>10</v>
      </c>
    </row>
    <row r="704" spans="1:3" x14ac:dyDescent="0.55000000000000004">
      <c r="A704" s="72">
        <v>3035</v>
      </c>
      <c r="B704" s="72" t="s">
        <v>5601</v>
      </c>
      <c r="C704" s="73">
        <v>67</v>
      </c>
    </row>
    <row r="705" spans="1:3" x14ac:dyDescent="0.55000000000000004">
      <c r="A705" s="72">
        <v>3036</v>
      </c>
      <c r="B705" s="72" t="s">
        <v>5600</v>
      </c>
      <c r="C705" s="73">
        <v>78</v>
      </c>
    </row>
    <row r="706" spans="1:3" x14ac:dyDescent="0.55000000000000004">
      <c r="A706" s="72">
        <v>3039</v>
      </c>
      <c r="B706" s="72" t="s">
        <v>5599</v>
      </c>
      <c r="C706" s="73">
        <v>3</v>
      </c>
    </row>
    <row r="707" spans="1:3" x14ac:dyDescent="0.55000000000000004">
      <c r="A707" s="72">
        <v>3040</v>
      </c>
      <c r="B707" s="72" t="s">
        <v>5598</v>
      </c>
      <c r="C707" s="73">
        <v>34</v>
      </c>
    </row>
    <row r="708" spans="1:3" x14ac:dyDescent="0.55000000000000004">
      <c r="A708" s="72">
        <v>3041</v>
      </c>
      <c r="B708" s="72" t="s">
        <v>5597</v>
      </c>
      <c r="C708" s="73">
        <v>62</v>
      </c>
    </row>
    <row r="709" spans="1:3" x14ac:dyDescent="0.55000000000000004">
      <c r="A709" s="72">
        <v>3046</v>
      </c>
      <c r="B709" s="72" t="s">
        <v>5596</v>
      </c>
      <c r="C709" s="73">
        <v>58</v>
      </c>
    </row>
    <row r="710" spans="1:3" x14ac:dyDescent="0.55000000000000004">
      <c r="A710" s="72">
        <v>3047</v>
      </c>
      <c r="B710" s="72" t="s">
        <v>5595</v>
      </c>
      <c r="C710" s="73">
        <v>207</v>
      </c>
    </row>
    <row r="711" spans="1:3" x14ac:dyDescent="0.55000000000000004">
      <c r="A711" s="72">
        <v>3048</v>
      </c>
      <c r="B711" s="72" t="s">
        <v>5594</v>
      </c>
      <c r="C711" s="73">
        <v>125</v>
      </c>
    </row>
    <row r="712" spans="1:3" x14ac:dyDescent="0.55000000000000004">
      <c r="A712" s="72">
        <v>3049</v>
      </c>
      <c r="B712" s="72" t="s">
        <v>5593</v>
      </c>
      <c r="C712" s="73">
        <v>400</v>
      </c>
    </row>
    <row r="713" spans="1:3" x14ac:dyDescent="0.55000000000000004">
      <c r="A713" s="72">
        <v>3050</v>
      </c>
      <c r="B713" s="72" t="s">
        <v>5592</v>
      </c>
      <c r="C713" s="73">
        <v>1371</v>
      </c>
    </row>
    <row r="714" spans="1:3" x14ac:dyDescent="0.55000000000000004">
      <c r="A714" s="72">
        <v>3051</v>
      </c>
      <c r="B714" s="72" t="s">
        <v>5591</v>
      </c>
      <c r="C714" s="73">
        <v>93</v>
      </c>
    </row>
    <row r="715" spans="1:3" x14ac:dyDescent="0.55000000000000004">
      <c r="A715" s="72">
        <v>3052</v>
      </c>
      <c r="B715" s="72" t="s">
        <v>5590</v>
      </c>
      <c r="C715" s="73">
        <v>88</v>
      </c>
    </row>
    <row r="716" spans="1:3" x14ac:dyDescent="0.55000000000000004">
      <c r="A716" s="72">
        <v>3053</v>
      </c>
      <c r="B716" s="72" t="s">
        <v>5589</v>
      </c>
      <c r="C716" s="73">
        <v>881</v>
      </c>
    </row>
    <row r="717" spans="1:3" x14ac:dyDescent="0.55000000000000004">
      <c r="A717" s="72">
        <v>3054</v>
      </c>
      <c r="B717" s="72" t="s">
        <v>5588</v>
      </c>
      <c r="C717" s="73">
        <v>122</v>
      </c>
    </row>
    <row r="718" spans="1:3" x14ac:dyDescent="0.55000000000000004">
      <c r="A718" s="72">
        <v>3055</v>
      </c>
      <c r="B718" s="72" t="s">
        <v>5587</v>
      </c>
      <c r="C718" s="73">
        <v>91</v>
      </c>
    </row>
    <row r="719" spans="1:3" x14ac:dyDescent="0.55000000000000004">
      <c r="A719" s="72">
        <v>3056</v>
      </c>
      <c r="B719" s="72" t="s">
        <v>5586</v>
      </c>
      <c r="C719" s="73">
        <v>63</v>
      </c>
    </row>
    <row r="720" spans="1:3" x14ac:dyDescent="0.55000000000000004">
      <c r="A720" s="72">
        <v>3057</v>
      </c>
      <c r="B720" s="72" t="s">
        <v>5585</v>
      </c>
      <c r="C720" s="73">
        <v>1</v>
      </c>
    </row>
    <row r="721" spans="1:3" x14ac:dyDescent="0.55000000000000004">
      <c r="A721" s="72">
        <v>3058</v>
      </c>
      <c r="B721" s="72" t="s">
        <v>5066</v>
      </c>
      <c r="C721" s="73">
        <v>277</v>
      </c>
    </row>
    <row r="722" spans="1:3" x14ac:dyDescent="0.55000000000000004">
      <c r="A722" s="72">
        <v>3059</v>
      </c>
      <c r="B722" s="72" t="s">
        <v>4686</v>
      </c>
      <c r="C722" s="73">
        <v>123</v>
      </c>
    </row>
    <row r="723" spans="1:3" x14ac:dyDescent="0.55000000000000004">
      <c r="A723" s="72">
        <v>3060</v>
      </c>
      <c r="B723" s="72" t="s">
        <v>5584</v>
      </c>
      <c r="C723" s="73">
        <v>3</v>
      </c>
    </row>
    <row r="724" spans="1:3" x14ac:dyDescent="0.55000000000000004">
      <c r="A724" s="72">
        <v>3061</v>
      </c>
      <c r="B724" s="72" t="s">
        <v>5583</v>
      </c>
      <c r="C724" s="73">
        <v>75</v>
      </c>
    </row>
    <row r="725" spans="1:3" x14ac:dyDescent="0.55000000000000004">
      <c r="A725" s="72">
        <v>3062</v>
      </c>
      <c r="B725" s="72" t="s">
        <v>5511</v>
      </c>
      <c r="C725" s="73">
        <v>110</v>
      </c>
    </row>
    <row r="726" spans="1:3" x14ac:dyDescent="0.55000000000000004">
      <c r="A726" s="72">
        <v>3063</v>
      </c>
      <c r="B726" s="72" t="s">
        <v>5582</v>
      </c>
      <c r="C726" s="73">
        <v>61</v>
      </c>
    </row>
    <row r="727" spans="1:3" x14ac:dyDescent="0.55000000000000004">
      <c r="A727" s="72">
        <v>3064</v>
      </c>
      <c r="B727" s="72" t="s">
        <v>5581</v>
      </c>
      <c r="C727" s="73">
        <v>29</v>
      </c>
    </row>
    <row r="728" spans="1:3" x14ac:dyDescent="0.55000000000000004">
      <c r="A728" s="72">
        <v>3066</v>
      </c>
      <c r="B728" s="72" t="s">
        <v>5580</v>
      </c>
      <c r="C728" s="73">
        <v>52</v>
      </c>
    </row>
    <row r="729" spans="1:3" x14ac:dyDescent="0.55000000000000004">
      <c r="A729" s="72">
        <v>3067</v>
      </c>
      <c r="B729" s="72" t="s">
        <v>5579</v>
      </c>
      <c r="C729" s="73">
        <v>250</v>
      </c>
    </row>
    <row r="730" spans="1:3" x14ac:dyDescent="0.55000000000000004">
      <c r="A730" s="72">
        <v>3068</v>
      </c>
      <c r="B730" s="72" t="s">
        <v>5578</v>
      </c>
      <c r="C730" s="73">
        <v>180</v>
      </c>
    </row>
    <row r="731" spans="1:3" x14ac:dyDescent="0.55000000000000004">
      <c r="A731" s="72">
        <v>3069</v>
      </c>
      <c r="B731" s="72" t="s">
        <v>5577</v>
      </c>
      <c r="C731" s="73">
        <v>7</v>
      </c>
    </row>
    <row r="732" spans="1:3" x14ac:dyDescent="0.55000000000000004">
      <c r="A732" s="72">
        <v>3071</v>
      </c>
      <c r="B732" s="72" t="s">
        <v>5576</v>
      </c>
      <c r="C732" s="73">
        <v>130</v>
      </c>
    </row>
    <row r="733" spans="1:3" x14ac:dyDescent="0.55000000000000004">
      <c r="A733" s="72">
        <v>3079</v>
      </c>
      <c r="B733" s="72" t="s">
        <v>5575</v>
      </c>
      <c r="C733" s="73">
        <v>1</v>
      </c>
    </row>
    <row r="734" spans="1:3" x14ac:dyDescent="0.55000000000000004">
      <c r="A734" s="72">
        <v>3081</v>
      </c>
      <c r="B734" s="72" t="s">
        <v>5574</v>
      </c>
      <c r="C734" s="73">
        <v>100</v>
      </c>
    </row>
    <row r="735" spans="1:3" x14ac:dyDescent="0.55000000000000004">
      <c r="A735" s="72">
        <v>3082</v>
      </c>
      <c r="B735" s="72" t="s">
        <v>5573</v>
      </c>
      <c r="C735" s="73">
        <v>41</v>
      </c>
    </row>
    <row r="736" spans="1:3" x14ac:dyDescent="0.55000000000000004">
      <c r="A736" s="72">
        <v>3083</v>
      </c>
      <c r="B736" s="72" t="s">
        <v>5572</v>
      </c>
      <c r="C736" s="73">
        <v>49</v>
      </c>
    </row>
    <row r="737" spans="1:3" x14ac:dyDescent="0.55000000000000004">
      <c r="A737" s="72">
        <v>3084</v>
      </c>
      <c r="B737" s="72" t="s">
        <v>5571</v>
      </c>
      <c r="C737" s="73">
        <v>13</v>
      </c>
    </row>
    <row r="738" spans="1:3" x14ac:dyDescent="0.55000000000000004">
      <c r="A738" s="72">
        <v>3085</v>
      </c>
      <c r="B738" s="72" t="s">
        <v>5570</v>
      </c>
      <c r="C738" s="73">
        <v>54</v>
      </c>
    </row>
    <row r="739" spans="1:3" x14ac:dyDescent="0.55000000000000004">
      <c r="A739" s="72">
        <v>3086</v>
      </c>
      <c r="B739" s="72" t="s">
        <v>5569</v>
      </c>
      <c r="C739" s="73">
        <v>2</v>
      </c>
    </row>
    <row r="740" spans="1:3" x14ac:dyDescent="0.55000000000000004">
      <c r="A740" s="72">
        <v>3087</v>
      </c>
      <c r="B740" s="72" t="s">
        <v>5568</v>
      </c>
      <c r="C740" s="73">
        <v>101</v>
      </c>
    </row>
    <row r="741" spans="1:3" x14ac:dyDescent="0.55000000000000004">
      <c r="A741" s="72">
        <v>3088</v>
      </c>
      <c r="B741" s="72" t="s">
        <v>5567</v>
      </c>
      <c r="C741" s="73">
        <v>1</v>
      </c>
    </row>
    <row r="742" spans="1:3" x14ac:dyDescent="0.55000000000000004">
      <c r="A742" s="72">
        <v>3089</v>
      </c>
      <c r="B742" s="72" t="s">
        <v>5566</v>
      </c>
      <c r="C742" s="73">
        <v>2</v>
      </c>
    </row>
    <row r="743" spans="1:3" x14ac:dyDescent="0.55000000000000004">
      <c r="A743" s="72">
        <v>3090</v>
      </c>
      <c r="B743" s="72" t="s">
        <v>4773</v>
      </c>
      <c r="C743" s="73">
        <v>18</v>
      </c>
    </row>
    <row r="744" spans="1:3" x14ac:dyDescent="0.55000000000000004">
      <c r="A744" s="72">
        <v>3092</v>
      </c>
      <c r="B744" s="72" t="s">
        <v>5565</v>
      </c>
      <c r="C744" s="73">
        <v>107</v>
      </c>
    </row>
    <row r="745" spans="1:3" x14ac:dyDescent="0.55000000000000004">
      <c r="A745" s="72">
        <v>3093</v>
      </c>
      <c r="B745" s="72" t="s">
        <v>5564</v>
      </c>
      <c r="C745" s="73">
        <v>8</v>
      </c>
    </row>
    <row r="746" spans="1:3" x14ac:dyDescent="0.55000000000000004">
      <c r="A746" s="72">
        <v>3095</v>
      </c>
      <c r="B746" s="72" t="s">
        <v>5563</v>
      </c>
      <c r="C746" s="73">
        <v>25</v>
      </c>
    </row>
    <row r="747" spans="1:3" x14ac:dyDescent="0.55000000000000004">
      <c r="A747" s="72">
        <v>3096</v>
      </c>
      <c r="B747" s="72" t="s">
        <v>5562</v>
      </c>
      <c r="C747" s="73">
        <v>47</v>
      </c>
    </row>
    <row r="748" spans="1:3" x14ac:dyDescent="0.55000000000000004">
      <c r="A748" s="72">
        <v>3097</v>
      </c>
      <c r="B748" s="72" t="s">
        <v>5561</v>
      </c>
      <c r="C748" s="73">
        <v>183</v>
      </c>
    </row>
    <row r="749" spans="1:3" x14ac:dyDescent="0.55000000000000004">
      <c r="A749" s="72">
        <v>3098</v>
      </c>
      <c r="B749" s="72" t="s">
        <v>5560</v>
      </c>
      <c r="C749" s="73">
        <v>749</v>
      </c>
    </row>
    <row r="750" spans="1:3" x14ac:dyDescent="0.55000000000000004">
      <c r="A750" s="72">
        <v>3099</v>
      </c>
      <c r="B750" s="72" t="s">
        <v>5559</v>
      </c>
      <c r="C750" s="73">
        <v>65</v>
      </c>
    </row>
    <row r="751" spans="1:3" x14ac:dyDescent="0.55000000000000004">
      <c r="A751" s="72">
        <v>3100</v>
      </c>
      <c r="B751" s="72" t="s">
        <v>5558</v>
      </c>
      <c r="C751" s="73">
        <v>68</v>
      </c>
    </row>
    <row r="752" spans="1:3" x14ac:dyDescent="0.55000000000000004">
      <c r="A752" s="72">
        <v>3101</v>
      </c>
      <c r="B752" s="72" t="s">
        <v>5557</v>
      </c>
      <c r="C752" s="73">
        <v>43</v>
      </c>
    </row>
    <row r="753" spans="1:3" x14ac:dyDescent="0.55000000000000004">
      <c r="A753" s="72">
        <v>3103</v>
      </c>
      <c r="B753" s="72" t="s">
        <v>5556</v>
      </c>
      <c r="C753" s="73">
        <v>6</v>
      </c>
    </row>
    <row r="754" spans="1:3" x14ac:dyDescent="0.55000000000000004">
      <c r="A754" s="72">
        <v>3104</v>
      </c>
      <c r="B754" s="72" t="s">
        <v>5555</v>
      </c>
      <c r="C754" s="73">
        <v>1</v>
      </c>
    </row>
    <row r="755" spans="1:3" x14ac:dyDescent="0.55000000000000004">
      <c r="A755" s="72">
        <v>3105</v>
      </c>
      <c r="B755" s="72" t="s">
        <v>5554</v>
      </c>
      <c r="C755" s="73">
        <v>112</v>
      </c>
    </row>
    <row r="756" spans="1:3" x14ac:dyDescent="0.55000000000000004">
      <c r="A756" s="72">
        <v>3106</v>
      </c>
      <c r="B756" s="72" t="s">
        <v>3802</v>
      </c>
      <c r="C756" s="73">
        <v>62</v>
      </c>
    </row>
    <row r="757" spans="1:3" x14ac:dyDescent="0.55000000000000004">
      <c r="A757" s="72">
        <v>3107</v>
      </c>
      <c r="B757" s="72" t="s">
        <v>5553</v>
      </c>
      <c r="C757" s="73">
        <v>58</v>
      </c>
    </row>
    <row r="758" spans="1:3" x14ac:dyDescent="0.55000000000000004">
      <c r="A758" s="72">
        <v>3108</v>
      </c>
      <c r="B758" s="72" t="s">
        <v>5552</v>
      </c>
      <c r="C758" s="73">
        <v>159</v>
      </c>
    </row>
    <row r="759" spans="1:3" x14ac:dyDescent="0.55000000000000004">
      <c r="A759" s="72">
        <v>3109</v>
      </c>
      <c r="B759" s="72" t="s">
        <v>5551</v>
      </c>
      <c r="C759" s="73">
        <v>12</v>
      </c>
    </row>
    <row r="760" spans="1:3" x14ac:dyDescent="0.55000000000000004">
      <c r="A760" s="72">
        <v>3110</v>
      </c>
      <c r="B760" s="72" t="s">
        <v>5550</v>
      </c>
      <c r="C760" s="73">
        <v>76</v>
      </c>
    </row>
    <row r="761" spans="1:3" x14ac:dyDescent="0.55000000000000004">
      <c r="A761" s="72">
        <v>3111</v>
      </c>
      <c r="B761" s="72" t="s">
        <v>5549</v>
      </c>
      <c r="C761" s="73">
        <v>1</v>
      </c>
    </row>
    <row r="762" spans="1:3" x14ac:dyDescent="0.55000000000000004">
      <c r="A762" s="72">
        <v>3113</v>
      </c>
      <c r="B762" s="72" t="s">
        <v>5548</v>
      </c>
      <c r="C762" s="73">
        <v>1</v>
      </c>
    </row>
    <row r="763" spans="1:3" x14ac:dyDescent="0.55000000000000004">
      <c r="A763" s="72">
        <v>3114</v>
      </c>
      <c r="B763" s="72" t="s">
        <v>5547</v>
      </c>
      <c r="C763" s="73">
        <v>1</v>
      </c>
    </row>
    <row r="764" spans="1:3" x14ac:dyDescent="0.55000000000000004">
      <c r="A764" s="72">
        <v>3117</v>
      </c>
      <c r="B764" s="72" t="s">
        <v>5546</v>
      </c>
      <c r="C764" s="73">
        <v>81</v>
      </c>
    </row>
    <row r="765" spans="1:3" x14ac:dyDescent="0.55000000000000004">
      <c r="A765" s="72">
        <v>3118</v>
      </c>
      <c r="B765" s="72" t="s">
        <v>5545</v>
      </c>
      <c r="C765" s="73">
        <v>117</v>
      </c>
    </row>
    <row r="766" spans="1:3" x14ac:dyDescent="0.55000000000000004">
      <c r="A766" s="72">
        <v>3121</v>
      </c>
      <c r="B766" s="72" t="s">
        <v>5544</v>
      </c>
      <c r="C766" s="73">
        <v>31</v>
      </c>
    </row>
    <row r="767" spans="1:3" x14ac:dyDescent="0.55000000000000004">
      <c r="A767" s="72">
        <v>3123</v>
      </c>
      <c r="B767" s="72" t="s">
        <v>5543</v>
      </c>
      <c r="C767" s="73">
        <v>1</v>
      </c>
    </row>
    <row r="768" spans="1:3" x14ac:dyDescent="0.55000000000000004">
      <c r="A768" s="72">
        <v>3125</v>
      </c>
      <c r="B768" s="72" t="s">
        <v>5542</v>
      </c>
      <c r="C768" s="73">
        <v>6</v>
      </c>
    </row>
    <row r="769" spans="1:3" x14ac:dyDescent="0.55000000000000004">
      <c r="A769" s="72">
        <v>3131</v>
      </c>
      <c r="B769" s="72" t="s">
        <v>5541</v>
      </c>
      <c r="C769" s="73">
        <v>69</v>
      </c>
    </row>
    <row r="770" spans="1:3" x14ac:dyDescent="0.55000000000000004">
      <c r="A770" s="72">
        <v>3132</v>
      </c>
      <c r="B770" s="72" t="s">
        <v>5540</v>
      </c>
      <c r="C770" s="73">
        <v>171</v>
      </c>
    </row>
    <row r="771" spans="1:3" x14ac:dyDescent="0.55000000000000004">
      <c r="A771" s="72">
        <v>3133</v>
      </c>
      <c r="B771" s="72" t="s">
        <v>5539</v>
      </c>
      <c r="C771" s="73">
        <v>146</v>
      </c>
    </row>
    <row r="772" spans="1:3" x14ac:dyDescent="0.55000000000000004">
      <c r="A772" s="72">
        <v>3134</v>
      </c>
      <c r="B772" s="72" t="s">
        <v>5538</v>
      </c>
      <c r="C772" s="73">
        <v>12657</v>
      </c>
    </row>
    <row r="773" spans="1:3" x14ac:dyDescent="0.55000000000000004">
      <c r="A773" s="72">
        <v>3135</v>
      </c>
      <c r="B773" s="72" t="s">
        <v>5537</v>
      </c>
      <c r="C773" s="73">
        <v>40</v>
      </c>
    </row>
    <row r="774" spans="1:3" x14ac:dyDescent="0.55000000000000004">
      <c r="A774" s="72">
        <v>3136</v>
      </c>
      <c r="B774" s="72" t="s">
        <v>5536</v>
      </c>
      <c r="C774" s="73">
        <v>420</v>
      </c>
    </row>
    <row r="775" spans="1:3" x14ac:dyDescent="0.55000000000000004">
      <c r="A775" s="72">
        <v>3137</v>
      </c>
      <c r="B775" s="72" t="s">
        <v>5535</v>
      </c>
      <c r="C775" s="73">
        <v>359</v>
      </c>
    </row>
    <row r="776" spans="1:3" x14ac:dyDescent="0.55000000000000004">
      <c r="A776" s="72">
        <v>3138</v>
      </c>
      <c r="B776" s="72" t="s">
        <v>5360</v>
      </c>
      <c r="C776" s="73">
        <v>9</v>
      </c>
    </row>
    <row r="777" spans="1:3" x14ac:dyDescent="0.55000000000000004">
      <c r="A777" s="72">
        <v>3139</v>
      </c>
      <c r="B777" s="72" t="s">
        <v>5374</v>
      </c>
      <c r="C777" s="73">
        <v>35</v>
      </c>
    </row>
    <row r="778" spans="1:3" x14ac:dyDescent="0.55000000000000004">
      <c r="A778" s="72">
        <v>3140</v>
      </c>
      <c r="B778" s="72" t="s">
        <v>5534</v>
      </c>
      <c r="C778" s="73">
        <v>10</v>
      </c>
    </row>
    <row r="779" spans="1:3" x14ac:dyDescent="0.55000000000000004">
      <c r="A779" s="72">
        <v>3141</v>
      </c>
      <c r="B779" s="72" t="s">
        <v>5533</v>
      </c>
      <c r="C779" s="73">
        <v>197</v>
      </c>
    </row>
    <row r="780" spans="1:3" x14ac:dyDescent="0.55000000000000004">
      <c r="A780" s="72">
        <v>3142</v>
      </c>
      <c r="B780" s="72" t="s">
        <v>5532</v>
      </c>
      <c r="C780" s="73">
        <v>105</v>
      </c>
    </row>
    <row r="781" spans="1:3" x14ac:dyDescent="0.55000000000000004">
      <c r="A781" s="72">
        <v>3143</v>
      </c>
      <c r="B781" s="72" t="s">
        <v>5531</v>
      </c>
      <c r="C781" s="73">
        <v>311</v>
      </c>
    </row>
    <row r="782" spans="1:3" x14ac:dyDescent="0.55000000000000004">
      <c r="A782" s="72">
        <v>3144</v>
      </c>
      <c r="B782" s="72" t="s">
        <v>5530</v>
      </c>
      <c r="C782" s="73">
        <v>12</v>
      </c>
    </row>
    <row r="783" spans="1:3" x14ac:dyDescent="0.55000000000000004">
      <c r="A783" s="72">
        <v>3145</v>
      </c>
      <c r="B783" s="72" t="s">
        <v>5529</v>
      </c>
      <c r="C783" s="73">
        <v>575</v>
      </c>
    </row>
    <row r="784" spans="1:3" x14ac:dyDescent="0.55000000000000004">
      <c r="A784" s="72">
        <v>3146</v>
      </c>
      <c r="B784" s="72" t="s">
        <v>5528</v>
      </c>
      <c r="C784" s="73">
        <v>69</v>
      </c>
    </row>
    <row r="785" spans="1:3" x14ac:dyDescent="0.55000000000000004">
      <c r="A785" s="72">
        <v>3147</v>
      </c>
      <c r="B785" s="72" t="s">
        <v>5527</v>
      </c>
      <c r="C785" s="73">
        <v>293</v>
      </c>
    </row>
    <row r="786" spans="1:3" x14ac:dyDescent="0.55000000000000004">
      <c r="A786" s="72">
        <v>3148</v>
      </c>
      <c r="B786" s="72" t="s">
        <v>5526</v>
      </c>
      <c r="C786" s="73">
        <v>10</v>
      </c>
    </row>
    <row r="787" spans="1:3" x14ac:dyDescent="0.55000000000000004">
      <c r="A787" s="72">
        <v>3149</v>
      </c>
      <c r="B787" s="72" t="s">
        <v>5525</v>
      </c>
      <c r="C787" s="73">
        <v>211</v>
      </c>
    </row>
    <row r="788" spans="1:3" x14ac:dyDescent="0.55000000000000004">
      <c r="A788" s="72">
        <v>3150</v>
      </c>
      <c r="B788" s="72" t="s">
        <v>5524</v>
      </c>
      <c r="C788" s="73">
        <v>87</v>
      </c>
    </row>
    <row r="789" spans="1:3" x14ac:dyDescent="0.55000000000000004">
      <c r="A789" s="72">
        <v>3151</v>
      </c>
      <c r="B789" s="72" t="s">
        <v>5523</v>
      </c>
      <c r="C789" s="73">
        <v>77</v>
      </c>
    </row>
    <row r="790" spans="1:3" x14ac:dyDescent="0.55000000000000004">
      <c r="A790" s="72">
        <v>3152</v>
      </c>
      <c r="B790" s="72" t="s">
        <v>5522</v>
      </c>
      <c r="C790" s="73">
        <v>541</v>
      </c>
    </row>
    <row r="791" spans="1:3" x14ac:dyDescent="0.55000000000000004">
      <c r="A791" s="72">
        <v>3153</v>
      </c>
      <c r="B791" s="72" t="s">
        <v>5521</v>
      </c>
      <c r="C791" s="73">
        <v>1</v>
      </c>
    </row>
    <row r="792" spans="1:3" x14ac:dyDescent="0.55000000000000004">
      <c r="A792" s="72">
        <v>3154</v>
      </c>
      <c r="B792" s="72" t="s">
        <v>5520</v>
      </c>
      <c r="C792" s="73">
        <v>11</v>
      </c>
    </row>
    <row r="793" spans="1:3" x14ac:dyDescent="0.55000000000000004">
      <c r="A793" s="72">
        <v>3155</v>
      </c>
      <c r="B793" s="72" t="s">
        <v>5519</v>
      </c>
      <c r="C793" s="73">
        <v>35</v>
      </c>
    </row>
    <row r="794" spans="1:3" x14ac:dyDescent="0.55000000000000004">
      <c r="A794" s="72">
        <v>3156</v>
      </c>
      <c r="B794" s="72" t="s">
        <v>5518</v>
      </c>
      <c r="C794" s="73">
        <v>6</v>
      </c>
    </row>
    <row r="795" spans="1:3" x14ac:dyDescent="0.55000000000000004">
      <c r="A795" s="72">
        <v>3157</v>
      </c>
      <c r="B795" s="72" t="s">
        <v>5517</v>
      </c>
      <c r="C795" s="73">
        <v>96</v>
      </c>
    </row>
    <row r="796" spans="1:3" x14ac:dyDescent="0.55000000000000004">
      <c r="A796" s="72">
        <v>3158</v>
      </c>
      <c r="B796" s="72" t="s">
        <v>5516</v>
      </c>
      <c r="C796" s="73">
        <v>87</v>
      </c>
    </row>
    <row r="797" spans="1:3" x14ac:dyDescent="0.55000000000000004">
      <c r="A797" s="72">
        <v>3159</v>
      </c>
      <c r="B797" s="72" t="s">
        <v>5515</v>
      </c>
      <c r="C797" s="73">
        <v>1</v>
      </c>
    </row>
    <row r="798" spans="1:3" x14ac:dyDescent="0.55000000000000004">
      <c r="A798" s="72">
        <v>3160</v>
      </c>
      <c r="B798" s="72" t="s">
        <v>5514</v>
      </c>
      <c r="C798" s="73">
        <v>156</v>
      </c>
    </row>
    <row r="799" spans="1:3" x14ac:dyDescent="0.55000000000000004">
      <c r="A799" s="72">
        <v>3161</v>
      </c>
      <c r="B799" s="72" t="s">
        <v>5513</v>
      </c>
      <c r="C799" s="73">
        <v>2</v>
      </c>
    </row>
    <row r="800" spans="1:3" x14ac:dyDescent="0.55000000000000004">
      <c r="A800" s="72">
        <v>3162</v>
      </c>
      <c r="B800" s="72" t="s">
        <v>5512</v>
      </c>
      <c r="C800" s="73">
        <v>72</v>
      </c>
    </row>
    <row r="801" spans="1:3" x14ac:dyDescent="0.55000000000000004">
      <c r="A801" s="72">
        <v>3164</v>
      </c>
      <c r="B801" s="72" t="s">
        <v>5511</v>
      </c>
      <c r="C801" s="73">
        <v>61</v>
      </c>
    </row>
    <row r="802" spans="1:3" x14ac:dyDescent="0.55000000000000004">
      <c r="A802" s="72">
        <v>3168</v>
      </c>
      <c r="B802" s="72" t="s">
        <v>5510</v>
      </c>
      <c r="C802" s="73">
        <v>12</v>
      </c>
    </row>
    <row r="803" spans="1:3" x14ac:dyDescent="0.55000000000000004">
      <c r="A803" s="72">
        <v>3169</v>
      </c>
      <c r="B803" s="72" t="s">
        <v>5509</v>
      </c>
      <c r="C803" s="73">
        <v>837</v>
      </c>
    </row>
    <row r="804" spans="1:3" x14ac:dyDescent="0.55000000000000004">
      <c r="A804" s="72">
        <v>3170</v>
      </c>
      <c r="B804" s="72" t="s">
        <v>5508</v>
      </c>
      <c r="C804" s="73">
        <v>52</v>
      </c>
    </row>
    <row r="805" spans="1:3" x14ac:dyDescent="0.55000000000000004">
      <c r="A805" s="72">
        <v>3171</v>
      </c>
      <c r="B805" s="72" t="s">
        <v>5507</v>
      </c>
      <c r="C805" s="73">
        <v>41</v>
      </c>
    </row>
    <row r="806" spans="1:3" x14ac:dyDescent="0.55000000000000004">
      <c r="A806" s="72">
        <v>3172</v>
      </c>
      <c r="B806" s="72" t="s">
        <v>5506</v>
      </c>
      <c r="C806" s="73">
        <v>66</v>
      </c>
    </row>
    <row r="807" spans="1:3" x14ac:dyDescent="0.55000000000000004">
      <c r="A807" s="72">
        <v>3174</v>
      </c>
      <c r="B807" s="72" t="s">
        <v>5505</v>
      </c>
      <c r="C807" s="73">
        <v>16</v>
      </c>
    </row>
    <row r="808" spans="1:3" x14ac:dyDescent="0.55000000000000004">
      <c r="A808" s="72">
        <v>3175</v>
      </c>
      <c r="B808" s="72" t="s">
        <v>5504</v>
      </c>
      <c r="C808" s="73">
        <v>621</v>
      </c>
    </row>
    <row r="809" spans="1:3" x14ac:dyDescent="0.55000000000000004">
      <c r="A809" s="72">
        <v>3176</v>
      </c>
      <c r="B809" s="72" t="s">
        <v>5503</v>
      </c>
      <c r="C809" s="73">
        <v>2042</v>
      </c>
    </row>
    <row r="810" spans="1:3" x14ac:dyDescent="0.55000000000000004">
      <c r="A810" s="72">
        <v>3177</v>
      </c>
      <c r="B810" s="72" t="s">
        <v>5007</v>
      </c>
      <c r="C810" s="73">
        <v>613</v>
      </c>
    </row>
    <row r="811" spans="1:3" x14ac:dyDescent="0.55000000000000004">
      <c r="A811" s="72">
        <v>3178</v>
      </c>
      <c r="B811" s="72" t="s">
        <v>5502</v>
      </c>
      <c r="C811" s="73">
        <v>1</v>
      </c>
    </row>
    <row r="812" spans="1:3" x14ac:dyDescent="0.55000000000000004">
      <c r="A812" s="72">
        <v>3180</v>
      </c>
      <c r="B812" s="72" t="s">
        <v>5501</v>
      </c>
      <c r="C812" s="73">
        <v>5</v>
      </c>
    </row>
    <row r="813" spans="1:3" x14ac:dyDescent="0.55000000000000004">
      <c r="A813" s="72">
        <v>3181</v>
      </c>
      <c r="B813" s="72" t="s">
        <v>5500</v>
      </c>
      <c r="C813" s="73">
        <v>905</v>
      </c>
    </row>
    <row r="814" spans="1:3" x14ac:dyDescent="0.55000000000000004">
      <c r="A814" s="72">
        <v>3182</v>
      </c>
      <c r="B814" s="72" t="s">
        <v>5499</v>
      </c>
      <c r="C814" s="73">
        <v>24</v>
      </c>
    </row>
    <row r="815" spans="1:3" x14ac:dyDescent="0.55000000000000004">
      <c r="A815" s="72">
        <v>3183</v>
      </c>
      <c r="B815" s="72" t="s">
        <v>5498</v>
      </c>
      <c r="C815" s="73">
        <v>148</v>
      </c>
    </row>
    <row r="816" spans="1:3" x14ac:dyDescent="0.55000000000000004">
      <c r="A816" s="72">
        <v>3184</v>
      </c>
      <c r="B816" s="72" t="s">
        <v>5497</v>
      </c>
      <c r="C816" s="73">
        <v>14</v>
      </c>
    </row>
    <row r="817" spans="1:3" x14ac:dyDescent="0.55000000000000004">
      <c r="A817" s="72">
        <v>3185</v>
      </c>
      <c r="B817" s="72" t="s">
        <v>5496</v>
      </c>
      <c r="C817" s="73">
        <v>17</v>
      </c>
    </row>
    <row r="818" spans="1:3" x14ac:dyDescent="0.55000000000000004">
      <c r="A818" s="72">
        <v>3186</v>
      </c>
      <c r="B818" s="72" t="s">
        <v>5495</v>
      </c>
      <c r="C818" s="73">
        <v>73</v>
      </c>
    </row>
    <row r="819" spans="1:3" x14ac:dyDescent="0.55000000000000004">
      <c r="A819" s="72">
        <v>3188</v>
      </c>
      <c r="B819" s="72" t="s">
        <v>5494</v>
      </c>
      <c r="C819" s="73">
        <v>57</v>
      </c>
    </row>
    <row r="820" spans="1:3" x14ac:dyDescent="0.55000000000000004">
      <c r="A820" s="72">
        <v>3189</v>
      </c>
      <c r="B820" s="72" t="s">
        <v>5493</v>
      </c>
      <c r="C820" s="73">
        <v>2</v>
      </c>
    </row>
    <row r="821" spans="1:3" x14ac:dyDescent="0.55000000000000004">
      <c r="A821" s="72">
        <v>3190</v>
      </c>
      <c r="B821" s="72" t="s">
        <v>5492</v>
      </c>
      <c r="C821" s="73">
        <v>198</v>
      </c>
    </row>
    <row r="822" spans="1:3" x14ac:dyDescent="0.55000000000000004">
      <c r="A822" s="72">
        <v>3191</v>
      </c>
      <c r="B822" s="72" t="s">
        <v>5491</v>
      </c>
      <c r="C822" s="73">
        <v>152</v>
      </c>
    </row>
    <row r="823" spans="1:3" x14ac:dyDescent="0.55000000000000004">
      <c r="A823" s="72">
        <v>3192</v>
      </c>
      <c r="B823" s="72" t="s">
        <v>5490</v>
      </c>
      <c r="C823" s="73">
        <v>18</v>
      </c>
    </row>
    <row r="824" spans="1:3" x14ac:dyDescent="0.55000000000000004">
      <c r="A824" s="72">
        <v>3193</v>
      </c>
      <c r="B824" s="72" t="s">
        <v>5489</v>
      </c>
      <c r="C824" s="73">
        <v>9</v>
      </c>
    </row>
    <row r="825" spans="1:3" x14ac:dyDescent="0.55000000000000004">
      <c r="A825" s="72">
        <v>3194</v>
      </c>
      <c r="B825" s="72" t="s">
        <v>5488</v>
      </c>
      <c r="C825" s="73">
        <v>95</v>
      </c>
    </row>
    <row r="826" spans="1:3" x14ac:dyDescent="0.55000000000000004">
      <c r="A826" s="72">
        <v>3196</v>
      </c>
      <c r="B826" s="72" t="s">
        <v>5487</v>
      </c>
      <c r="C826" s="73">
        <v>81</v>
      </c>
    </row>
    <row r="827" spans="1:3" x14ac:dyDescent="0.55000000000000004">
      <c r="A827" s="72">
        <v>3198</v>
      </c>
      <c r="B827" s="72" t="s">
        <v>5486</v>
      </c>
      <c r="C827" s="73">
        <v>59</v>
      </c>
    </row>
    <row r="828" spans="1:3" x14ac:dyDescent="0.55000000000000004">
      <c r="A828" s="72">
        <v>3199</v>
      </c>
      <c r="B828" s="72" t="s">
        <v>5485</v>
      </c>
      <c r="C828" s="73">
        <v>111</v>
      </c>
    </row>
    <row r="829" spans="1:3" x14ac:dyDescent="0.55000000000000004">
      <c r="A829" s="72">
        <v>3200</v>
      </c>
      <c r="B829" s="72" t="s">
        <v>5484</v>
      </c>
      <c r="C829" s="73">
        <v>73</v>
      </c>
    </row>
    <row r="830" spans="1:3" x14ac:dyDescent="0.55000000000000004">
      <c r="A830" s="72">
        <v>3201</v>
      </c>
      <c r="B830" s="72" t="s">
        <v>5209</v>
      </c>
      <c r="C830" s="73">
        <v>66</v>
      </c>
    </row>
    <row r="831" spans="1:3" x14ac:dyDescent="0.55000000000000004">
      <c r="A831" s="72">
        <v>3202</v>
      </c>
      <c r="B831" s="72" t="s">
        <v>5483</v>
      </c>
      <c r="C831" s="73">
        <v>267</v>
      </c>
    </row>
    <row r="832" spans="1:3" x14ac:dyDescent="0.55000000000000004">
      <c r="A832" s="72">
        <v>3203</v>
      </c>
      <c r="B832" s="72" t="s">
        <v>5482</v>
      </c>
      <c r="C832" s="73">
        <v>198</v>
      </c>
    </row>
    <row r="833" spans="1:3" x14ac:dyDescent="0.55000000000000004">
      <c r="A833" s="72">
        <v>3204</v>
      </c>
      <c r="B833" s="72" t="s">
        <v>5481</v>
      </c>
      <c r="C833" s="73">
        <v>658</v>
      </c>
    </row>
    <row r="834" spans="1:3" x14ac:dyDescent="0.55000000000000004">
      <c r="A834" s="72">
        <v>3205</v>
      </c>
      <c r="B834" s="72" t="s">
        <v>5480</v>
      </c>
      <c r="C834" s="73">
        <v>28</v>
      </c>
    </row>
    <row r="835" spans="1:3" x14ac:dyDescent="0.55000000000000004">
      <c r="A835" s="72">
        <v>3206</v>
      </c>
      <c r="B835" s="72" t="s">
        <v>5479</v>
      </c>
      <c r="C835" s="73">
        <v>60</v>
      </c>
    </row>
    <row r="836" spans="1:3" x14ac:dyDescent="0.55000000000000004">
      <c r="A836" s="72">
        <v>3207</v>
      </c>
      <c r="B836" s="72" t="s">
        <v>5478</v>
      </c>
      <c r="C836" s="73">
        <v>220</v>
      </c>
    </row>
    <row r="837" spans="1:3" x14ac:dyDescent="0.55000000000000004">
      <c r="A837" s="72">
        <v>3208</v>
      </c>
      <c r="B837" s="72" t="s">
        <v>5477</v>
      </c>
      <c r="C837" s="73">
        <v>260</v>
      </c>
    </row>
    <row r="838" spans="1:3" x14ac:dyDescent="0.55000000000000004">
      <c r="A838" s="72">
        <v>3209</v>
      </c>
      <c r="B838" s="72" t="s">
        <v>5476</v>
      </c>
      <c r="C838" s="73">
        <v>26</v>
      </c>
    </row>
    <row r="839" spans="1:3" x14ac:dyDescent="0.55000000000000004">
      <c r="A839" s="72">
        <v>3210</v>
      </c>
      <c r="B839" s="72" t="s">
        <v>5475</v>
      </c>
      <c r="C839" s="73">
        <v>19</v>
      </c>
    </row>
    <row r="840" spans="1:3" x14ac:dyDescent="0.55000000000000004">
      <c r="A840" s="72">
        <v>3211</v>
      </c>
      <c r="B840" s="72" t="s">
        <v>5474</v>
      </c>
      <c r="C840" s="73">
        <v>111</v>
      </c>
    </row>
    <row r="841" spans="1:3" x14ac:dyDescent="0.55000000000000004">
      <c r="A841" s="72">
        <v>3212</v>
      </c>
      <c r="B841" s="72" t="s">
        <v>5473</v>
      </c>
      <c r="C841" s="73">
        <v>1</v>
      </c>
    </row>
    <row r="842" spans="1:3" x14ac:dyDescent="0.55000000000000004">
      <c r="A842" s="72">
        <v>3213</v>
      </c>
      <c r="B842" s="72" t="s">
        <v>5472</v>
      </c>
      <c r="C842" s="73">
        <v>50</v>
      </c>
    </row>
    <row r="843" spans="1:3" x14ac:dyDescent="0.55000000000000004">
      <c r="A843" s="72">
        <v>3217</v>
      </c>
      <c r="B843" s="72" t="s">
        <v>5471</v>
      </c>
      <c r="C843" s="73">
        <v>78</v>
      </c>
    </row>
    <row r="844" spans="1:3" x14ac:dyDescent="0.55000000000000004">
      <c r="A844" s="72">
        <v>3222</v>
      </c>
      <c r="B844" s="72" t="s">
        <v>5470</v>
      </c>
      <c r="C844" s="73">
        <v>5</v>
      </c>
    </row>
    <row r="845" spans="1:3" x14ac:dyDescent="0.55000000000000004">
      <c r="A845" s="72">
        <v>3225</v>
      </c>
      <c r="B845" s="72" t="s">
        <v>5469</v>
      </c>
      <c r="C845" s="73">
        <v>94</v>
      </c>
    </row>
    <row r="846" spans="1:3" x14ac:dyDescent="0.55000000000000004">
      <c r="A846" s="72">
        <v>3226</v>
      </c>
      <c r="B846" s="72" t="s">
        <v>4745</v>
      </c>
      <c r="C846" s="73">
        <v>131</v>
      </c>
    </row>
    <row r="847" spans="1:3" x14ac:dyDescent="0.55000000000000004">
      <c r="A847" s="72">
        <v>3227</v>
      </c>
      <c r="B847" s="72" t="s">
        <v>5468</v>
      </c>
      <c r="C847" s="73">
        <v>7</v>
      </c>
    </row>
    <row r="848" spans="1:3" x14ac:dyDescent="0.55000000000000004">
      <c r="A848" s="72">
        <v>3228</v>
      </c>
      <c r="B848" s="72" t="s">
        <v>5467</v>
      </c>
      <c r="C848" s="73">
        <v>21</v>
      </c>
    </row>
    <row r="849" spans="1:3" x14ac:dyDescent="0.55000000000000004">
      <c r="A849" s="72">
        <v>3229</v>
      </c>
      <c r="B849" s="72" t="s">
        <v>5466</v>
      </c>
      <c r="C849" s="73">
        <v>98</v>
      </c>
    </row>
    <row r="850" spans="1:3" x14ac:dyDescent="0.55000000000000004">
      <c r="A850" s="72">
        <v>3230</v>
      </c>
      <c r="B850" s="72" t="s">
        <v>5465</v>
      </c>
      <c r="C850" s="73">
        <v>228</v>
      </c>
    </row>
    <row r="851" spans="1:3" x14ac:dyDescent="0.55000000000000004">
      <c r="A851" s="72">
        <v>3231</v>
      </c>
      <c r="B851" s="72" t="s">
        <v>5464</v>
      </c>
      <c r="C851" s="73">
        <v>15</v>
      </c>
    </row>
    <row r="852" spans="1:3" x14ac:dyDescent="0.55000000000000004">
      <c r="A852" s="72">
        <v>3232</v>
      </c>
      <c r="B852" s="72" t="s">
        <v>5463</v>
      </c>
      <c r="C852" s="73">
        <v>4</v>
      </c>
    </row>
    <row r="853" spans="1:3" x14ac:dyDescent="0.55000000000000004">
      <c r="A853" s="72">
        <v>3233</v>
      </c>
      <c r="B853" s="72" t="s">
        <v>5462</v>
      </c>
      <c r="C853" s="73">
        <v>69</v>
      </c>
    </row>
    <row r="854" spans="1:3" x14ac:dyDescent="0.55000000000000004">
      <c r="A854" s="72">
        <v>3234</v>
      </c>
      <c r="B854" s="72" t="s">
        <v>5461</v>
      </c>
      <c r="C854" s="73">
        <v>30</v>
      </c>
    </row>
    <row r="855" spans="1:3" x14ac:dyDescent="0.55000000000000004">
      <c r="A855" s="72">
        <v>3235</v>
      </c>
      <c r="B855" s="72" t="s">
        <v>5460</v>
      </c>
      <c r="C855" s="73">
        <v>14</v>
      </c>
    </row>
    <row r="856" spans="1:3" x14ac:dyDescent="0.55000000000000004">
      <c r="A856" s="72">
        <v>3236</v>
      </c>
      <c r="B856" s="72" t="s">
        <v>5459</v>
      </c>
      <c r="C856" s="73">
        <v>5</v>
      </c>
    </row>
    <row r="857" spans="1:3" x14ac:dyDescent="0.55000000000000004">
      <c r="A857" s="72">
        <v>3237</v>
      </c>
      <c r="B857" s="72" t="s">
        <v>5458</v>
      </c>
      <c r="C857" s="73">
        <v>5</v>
      </c>
    </row>
    <row r="858" spans="1:3" x14ac:dyDescent="0.55000000000000004">
      <c r="A858" s="72">
        <v>3238</v>
      </c>
      <c r="B858" s="72" t="s">
        <v>5457</v>
      </c>
      <c r="C858" s="73">
        <v>132</v>
      </c>
    </row>
    <row r="859" spans="1:3" x14ac:dyDescent="0.55000000000000004">
      <c r="A859" s="72">
        <v>3239</v>
      </c>
      <c r="B859" s="72" t="s">
        <v>5456</v>
      </c>
      <c r="C859" s="73">
        <v>54</v>
      </c>
    </row>
    <row r="860" spans="1:3" x14ac:dyDescent="0.55000000000000004">
      <c r="A860" s="72">
        <v>3241</v>
      </c>
      <c r="B860" s="72" t="s">
        <v>5455</v>
      </c>
      <c r="C860" s="73">
        <v>124</v>
      </c>
    </row>
    <row r="861" spans="1:3" x14ac:dyDescent="0.55000000000000004">
      <c r="A861" s="72">
        <v>3242</v>
      </c>
      <c r="B861" s="72" t="s">
        <v>5454</v>
      </c>
      <c r="C861" s="73">
        <v>65</v>
      </c>
    </row>
    <row r="862" spans="1:3" x14ac:dyDescent="0.55000000000000004">
      <c r="A862" s="72">
        <v>3245</v>
      </c>
      <c r="B862" s="72" t="s">
        <v>5453</v>
      </c>
      <c r="C862" s="73">
        <v>3</v>
      </c>
    </row>
    <row r="863" spans="1:3" x14ac:dyDescent="0.55000000000000004">
      <c r="A863" s="72">
        <v>3251</v>
      </c>
      <c r="B863" s="72" t="s">
        <v>5452</v>
      </c>
      <c r="C863" s="73">
        <v>159</v>
      </c>
    </row>
    <row r="864" spans="1:3" x14ac:dyDescent="0.55000000000000004">
      <c r="A864" s="72">
        <v>3252</v>
      </c>
      <c r="B864" s="72" t="s">
        <v>5451</v>
      </c>
      <c r="C864" s="73">
        <v>18</v>
      </c>
    </row>
    <row r="865" spans="1:3" x14ac:dyDescent="0.55000000000000004">
      <c r="A865" s="72">
        <v>3253</v>
      </c>
      <c r="B865" s="72" t="s">
        <v>5450</v>
      </c>
      <c r="C865" s="73">
        <v>116</v>
      </c>
    </row>
    <row r="866" spans="1:3" x14ac:dyDescent="0.55000000000000004">
      <c r="A866" s="72">
        <v>3254</v>
      </c>
      <c r="B866" s="72" t="s">
        <v>5449</v>
      </c>
      <c r="C866" s="73">
        <v>554</v>
      </c>
    </row>
    <row r="867" spans="1:3" x14ac:dyDescent="0.55000000000000004">
      <c r="A867" s="72">
        <v>3255</v>
      </c>
      <c r="B867" s="72" t="s">
        <v>5448</v>
      </c>
      <c r="C867" s="73">
        <v>296</v>
      </c>
    </row>
    <row r="868" spans="1:3" x14ac:dyDescent="0.55000000000000004">
      <c r="A868" s="72">
        <v>3256</v>
      </c>
      <c r="B868" s="72" t="s">
        <v>5447</v>
      </c>
      <c r="C868" s="73">
        <v>9</v>
      </c>
    </row>
    <row r="869" spans="1:3" x14ac:dyDescent="0.55000000000000004">
      <c r="A869" s="72">
        <v>3257</v>
      </c>
      <c r="B869" s="72" t="s">
        <v>5446</v>
      </c>
      <c r="C869" s="73">
        <v>60</v>
      </c>
    </row>
    <row r="870" spans="1:3" x14ac:dyDescent="0.55000000000000004">
      <c r="A870" s="72">
        <v>3259</v>
      </c>
      <c r="B870" s="72" t="s">
        <v>5445</v>
      </c>
      <c r="C870" s="73">
        <v>230</v>
      </c>
    </row>
    <row r="871" spans="1:3" x14ac:dyDescent="0.55000000000000004">
      <c r="A871" s="72">
        <v>3261</v>
      </c>
      <c r="B871" s="72" t="s">
        <v>5444</v>
      </c>
      <c r="C871" s="73">
        <v>2</v>
      </c>
    </row>
    <row r="872" spans="1:3" x14ac:dyDescent="0.55000000000000004">
      <c r="A872" s="72">
        <v>3262</v>
      </c>
      <c r="B872" s="72" t="s">
        <v>5443</v>
      </c>
      <c r="C872" s="73">
        <v>11</v>
      </c>
    </row>
    <row r="873" spans="1:3" x14ac:dyDescent="0.55000000000000004">
      <c r="A873" s="72">
        <v>3266</v>
      </c>
      <c r="B873" s="72" t="s">
        <v>5442</v>
      </c>
      <c r="C873" s="73">
        <v>46</v>
      </c>
    </row>
    <row r="874" spans="1:3" x14ac:dyDescent="0.55000000000000004">
      <c r="A874" s="72">
        <v>3267</v>
      </c>
      <c r="B874" s="72" t="s">
        <v>5441</v>
      </c>
      <c r="C874" s="73">
        <v>3</v>
      </c>
    </row>
    <row r="875" spans="1:3" x14ac:dyDescent="0.55000000000000004">
      <c r="A875" s="72">
        <v>3268</v>
      </c>
      <c r="B875" s="72" t="s">
        <v>5440</v>
      </c>
      <c r="C875" s="73">
        <v>64</v>
      </c>
    </row>
    <row r="876" spans="1:3" x14ac:dyDescent="0.55000000000000004">
      <c r="A876" s="72">
        <v>3269</v>
      </c>
      <c r="B876" s="72" t="s">
        <v>3834</v>
      </c>
      <c r="C876" s="73">
        <v>6</v>
      </c>
    </row>
    <row r="877" spans="1:3" x14ac:dyDescent="0.55000000000000004">
      <c r="A877" s="72">
        <v>3271</v>
      </c>
      <c r="B877" s="72" t="s">
        <v>5439</v>
      </c>
      <c r="C877" s="73">
        <v>1</v>
      </c>
    </row>
    <row r="878" spans="1:3" x14ac:dyDescent="0.55000000000000004">
      <c r="A878" s="72">
        <v>3272</v>
      </c>
      <c r="B878" s="72" t="s">
        <v>5438</v>
      </c>
      <c r="C878" s="73">
        <v>7</v>
      </c>
    </row>
    <row r="879" spans="1:3" x14ac:dyDescent="0.55000000000000004">
      <c r="A879" s="72">
        <v>3275</v>
      </c>
      <c r="B879" s="72" t="s">
        <v>5437</v>
      </c>
      <c r="C879" s="73">
        <v>49</v>
      </c>
    </row>
    <row r="880" spans="1:3" x14ac:dyDescent="0.55000000000000004">
      <c r="A880" s="72">
        <v>3277</v>
      </c>
      <c r="B880" s="72" t="s">
        <v>5436</v>
      </c>
      <c r="C880" s="73">
        <v>5</v>
      </c>
    </row>
    <row r="881" spans="1:3" x14ac:dyDescent="0.55000000000000004">
      <c r="A881" s="72">
        <v>3279</v>
      </c>
      <c r="B881" s="72" t="s">
        <v>4166</v>
      </c>
      <c r="C881" s="73">
        <v>14</v>
      </c>
    </row>
    <row r="882" spans="1:3" x14ac:dyDescent="0.55000000000000004">
      <c r="A882" s="72">
        <v>3282</v>
      </c>
      <c r="B882" s="72" t="s">
        <v>5435</v>
      </c>
      <c r="C882" s="73">
        <v>14</v>
      </c>
    </row>
    <row r="883" spans="1:3" x14ac:dyDescent="0.55000000000000004">
      <c r="A883" s="72">
        <v>3283</v>
      </c>
      <c r="B883" s="72" t="s">
        <v>5434</v>
      </c>
      <c r="C883" s="73">
        <v>1</v>
      </c>
    </row>
    <row r="884" spans="1:3" x14ac:dyDescent="0.55000000000000004">
      <c r="A884" s="72">
        <v>3286</v>
      </c>
      <c r="B884" s="72" t="s">
        <v>5433</v>
      </c>
      <c r="C884" s="73">
        <v>132</v>
      </c>
    </row>
    <row r="885" spans="1:3" x14ac:dyDescent="0.55000000000000004">
      <c r="A885" s="72">
        <v>3288</v>
      </c>
      <c r="B885" s="72" t="s">
        <v>5432</v>
      </c>
      <c r="C885" s="73">
        <v>1</v>
      </c>
    </row>
    <row r="886" spans="1:3" x14ac:dyDescent="0.55000000000000004">
      <c r="A886" s="72">
        <v>3290</v>
      </c>
      <c r="B886" s="72" t="s">
        <v>5431</v>
      </c>
      <c r="C886" s="73">
        <v>1</v>
      </c>
    </row>
    <row r="887" spans="1:3" x14ac:dyDescent="0.55000000000000004">
      <c r="A887" s="72" t="s">
        <v>51</v>
      </c>
      <c r="B887" s="72" t="s">
        <v>5430</v>
      </c>
      <c r="C887" s="73">
        <v>67</v>
      </c>
    </row>
    <row r="888" spans="1:3" x14ac:dyDescent="0.55000000000000004">
      <c r="A888" s="72" t="s">
        <v>52</v>
      </c>
      <c r="B888" s="72" t="s">
        <v>5429</v>
      </c>
      <c r="C888" s="73">
        <v>64</v>
      </c>
    </row>
    <row r="889" spans="1:3" x14ac:dyDescent="0.55000000000000004">
      <c r="A889" s="72" t="s">
        <v>3636</v>
      </c>
      <c r="B889" s="72" t="s">
        <v>5428</v>
      </c>
      <c r="C889" s="73">
        <v>111</v>
      </c>
    </row>
    <row r="890" spans="1:3" x14ac:dyDescent="0.55000000000000004">
      <c r="A890" s="72" t="s">
        <v>53</v>
      </c>
      <c r="B890" s="72" t="s">
        <v>5427</v>
      </c>
      <c r="C890" s="73">
        <v>1</v>
      </c>
    </row>
    <row r="891" spans="1:3" x14ac:dyDescent="0.55000000000000004">
      <c r="A891" s="72" t="s">
        <v>54</v>
      </c>
      <c r="B891" s="72" t="s">
        <v>5426</v>
      </c>
      <c r="C891" s="73">
        <v>49</v>
      </c>
    </row>
    <row r="892" spans="1:3" x14ac:dyDescent="0.55000000000000004">
      <c r="A892" s="72" t="s">
        <v>55</v>
      </c>
      <c r="B892" s="72" t="s">
        <v>5425</v>
      </c>
      <c r="C892" s="73">
        <v>7</v>
      </c>
    </row>
    <row r="893" spans="1:3" x14ac:dyDescent="0.55000000000000004">
      <c r="A893" s="72" t="s">
        <v>57</v>
      </c>
      <c r="B893" s="72" t="s">
        <v>5424</v>
      </c>
      <c r="C893" s="73">
        <v>18</v>
      </c>
    </row>
    <row r="894" spans="1:3" x14ac:dyDescent="0.55000000000000004">
      <c r="A894" s="72" t="s">
        <v>58</v>
      </c>
      <c r="B894" s="72" t="s">
        <v>5423</v>
      </c>
      <c r="C894" s="73">
        <v>8</v>
      </c>
    </row>
    <row r="895" spans="1:3" x14ac:dyDescent="0.55000000000000004">
      <c r="A895" s="72" t="s">
        <v>59</v>
      </c>
      <c r="B895" s="72" t="s">
        <v>5422</v>
      </c>
      <c r="C895" s="73">
        <v>123</v>
      </c>
    </row>
    <row r="896" spans="1:3" x14ac:dyDescent="0.55000000000000004">
      <c r="A896" s="72">
        <v>3701</v>
      </c>
      <c r="B896" s="72" t="s">
        <v>5421</v>
      </c>
      <c r="C896" s="73">
        <v>43</v>
      </c>
    </row>
    <row r="897" spans="1:3" x14ac:dyDescent="0.55000000000000004">
      <c r="A897" s="72">
        <v>3702</v>
      </c>
      <c r="B897" s="72" t="s">
        <v>5420</v>
      </c>
      <c r="C897" s="73">
        <v>2</v>
      </c>
    </row>
    <row r="898" spans="1:3" x14ac:dyDescent="0.55000000000000004">
      <c r="A898" s="72">
        <v>3703</v>
      </c>
      <c r="B898" s="72" t="s">
        <v>5419</v>
      </c>
      <c r="C898" s="73">
        <v>142</v>
      </c>
    </row>
    <row r="899" spans="1:3" x14ac:dyDescent="0.55000000000000004">
      <c r="A899" s="72">
        <v>3704</v>
      </c>
      <c r="B899" s="72" t="s">
        <v>5418</v>
      </c>
      <c r="C899" s="73">
        <v>1</v>
      </c>
    </row>
    <row r="900" spans="1:3" x14ac:dyDescent="0.55000000000000004">
      <c r="A900" s="72">
        <v>3705</v>
      </c>
      <c r="B900" s="72" t="s">
        <v>5417</v>
      </c>
      <c r="C900" s="73">
        <v>33</v>
      </c>
    </row>
    <row r="901" spans="1:3" x14ac:dyDescent="0.55000000000000004">
      <c r="A901" s="72">
        <v>3709</v>
      </c>
      <c r="B901" s="72" t="s">
        <v>5416</v>
      </c>
      <c r="C901" s="73">
        <v>22</v>
      </c>
    </row>
    <row r="902" spans="1:3" x14ac:dyDescent="0.55000000000000004">
      <c r="A902" s="72">
        <v>3711</v>
      </c>
      <c r="B902" s="72" t="s">
        <v>5415</v>
      </c>
      <c r="C902" s="73">
        <v>3</v>
      </c>
    </row>
    <row r="903" spans="1:3" x14ac:dyDescent="0.55000000000000004">
      <c r="A903" s="72">
        <v>3713</v>
      </c>
      <c r="B903" s="72" t="s">
        <v>5414</v>
      </c>
      <c r="C903" s="73">
        <v>71</v>
      </c>
    </row>
    <row r="904" spans="1:3" x14ac:dyDescent="0.55000000000000004">
      <c r="A904" s="72">
        <v>3714</v>
      </c>
      <c r="B904" s="72" t="s">
        <v>5413</v>
      </c>
      <c r="C904" s="73">
        <v>3</v>
      </c>
    </row>
    <row r="905" spans="1:3" x14ac:dyDescent="0.55000000000000004">
      <c r="A905" s="72">
        <v>3715</v>
      </c>
      <c r="B905" s="72" t="s">
        <v>5412</v>
      </c>
      <c r="C905" s="73">
        <v>22</v>
      </c>
    </row>
    <row r="906" spans="1:3" x14ac:dyDescent="0.55000000000000004">
      <c r="A906" s="72">
        <v>3716</v>
      </c>
      <c r="B906" s="72" t="s">
        <v>5411</v>
      </c>
      <c r="C906" s="73">
        <v>24</v>
      </c>
    </row>
    <row r="907" spans="1:3" x14ac:dyDescent="0.55000000000000004">
      <c r="A907" s="72">
        <v>3717</v>
      </c>
      <c r="B907" s="72" t="s">
        <v>5410</v>
      </c>
      <c r="C907" s="73">
        <v>3</v>
      </c>
    </row>
    <row r="908" spans="1:3" x14ac:dyDescent="0.55000000000000004">
      <c r="A908" s="72">
        <v>3718</v>
      </c>
      <c r="B908" s="72" t="s">
        <v>5409</v>
      </c>
      <c r="C908" s="73">
        <v>2</v>
      </c>
    </row>
    <row r="909" spans="1:3" x14ac:dyDescent="0.55000000000000004">
      <c r="A909" s="72">
        <v>3719</v>
      </c>
      <c r="B909" s="72" t="s">
        <v>5408</v>
      </c>
      <c r="C909" s="73">
        <v>49</v>
      </c>
    </row>
    <row r="910" spans="1:3" x14ac:dyDescent="0.55000000000000004">
      <c r="A910" s="72">
        <v>3721</v>
      </c>
      <c r="B910" s="72" t="s">
        <v>5407</v>
      </c>
      <c r="C910" s="73">
        <v>29</v>
      </c>
    </row>
    <row r="911" spans="1:3" x14ac:dyDescent="0.55000000000000004">
      <c r="A911" s="72">
        <v>3722</v>
      </c>
      <c r="B911" s="72" t="s">
        <v>5406</v>
      </c>
      <c r="C911" s="73">
        <v>476</v>
      </c>
    </row>
    <row r="912" spans="1:3" x14ac:dyDescent="0.55000000000000004">
      <c r="A912" s="72">
        <v>3723</v>
      </c>
      <c r="B912" s="72" t="s">
        <v>5405</v>
      </c>
      <c r="C912" s="73">
        <v>1</v>
      </c>
    </row>
    <row r="913" spans="1:3" x14ac:dyDescent="0.55000000000000004">
      <c r="A913" s="72">
        <v>3724</v>
      </c>
      <c r="B913" s="72" t="s">
        <v>5404</v>
      </c>
      <c r="C913" s="73">
        <v>86</v>
      </c>
    </row>
    <row r="914" spans="1:3" x14ac:dyDescent="0.55000000000000004">
      <c r="A914" s="72">
        <v>3725</v>
      </c>
      <c r="B914" s="72" t="s">
        <v>5403</v>
      </c>
      <c r="C914" s="73">
        <v>41</v>
      </c>
    </row>
    <row r="915" spans="1:3" x14ac:dyDescent="0.55000000000000004">
      <c r="A915" s="72">
        <v>3727</v>
      </c>
      <c r="B915" s="72" t="s">
        <v>5402</v>
      </c>
      <c r="C915" s="73">
        <v>4</v>
      </c>
    </row>
    <row r="916" spans="1:3" x14ac:dyDescent="0.55000000000000004">
      <c r="A916" s="72">
        <v>3728</v>
      </c>
      <c r="B916" s="72" t="s">
        <v>5401</v>
      </c>
      <c r="C916" s="73">
        <v>4</v>
      </c>
    </row>
    <row r="917" spans="1:3" x14ac:dyDescent="0.55000000000000004">
      <c r="A917" s="72">
        <v>3730</v>
      </c>
      <c r="B917" s="72" t="s">
        <v>5400</v>
      </c>
      <c r="C917" s="73">
        <v>5</v>
      </c>
    </row>
    <row r="918" spans="1:3" x14ac:dyDescent="0.55000000000000004">
      <c r="A918" s="72">
        <v>3732</v>
      </c>
      <c r="B918" s="72" t="s">
        <v>5399</v>
      </c>
      <c r="C918" s="73">
        <v>2</v>
      </c>
    </row>
    <row r="919" spans="1:3" x14ac:dyDescent="0.55000000000000004">
      <c r="A919" s="72">
        <v>3733</v>
      </c>
      <c r="B919" s="72" t="s">
        <v>5398</v>
      </c>
      <c r="C919" s="73">
        <v>7</v>
      </c>
    </row>
    <row r="920" spans="1:3" x14ac:dyDescent="0.55000000000000004">
      <c r="A920" s="72">
        <v>3734</v>
      </c>
      <c r="B920" s="72" t="s">
        <v>5397</v>
      </c>
      <c r="C920" s="73">
        <v>3</v>
      </c>
    </row>
    <row r="921" spans="1:3" x14ac:dyDescent="0.55000000000000004">
      <c r="A921" s="72">
        <v>3735</v>
      </c>
      <c r="B921" s="72" t="s">
        <v>5396</v>
      </c>
      <c r="C921" s="73">
        <v>5</v>
      </c>
    </row>
    <row r="922" spans="1:3" x14ac:dyDescent="0.55000000000000004">
      <c r="A922" s="72">
        <v>3736</v>
      </c>
      <c r="B922" s="72" t="s">
        <v>5395</v>
      </c>
      <c r="C922" s="73">
        <v>7</v>
      </c>
    </row>
    <row r="923" spans="1:3" x14ac:dyDescent="0.55000000000000004">
      <c r="A923" s="72">
        <v>3739</v>
      </c>
      <c r="B923" s="72" t="s">
        <v>5394</v>
      </c>
      <c r="C923" s="73">
        <v>4</v>
      </c>
    </row>
    <row r="924" spans="1:3" x14ac:dyDescent="0.55000000000000004">
      <c r="A924" s="72">
        <v>3741</v>
      </c>
      <c r="B924" s="72" t="s">
        <v>5393</v>
      </c>
      <c r="C924" s="73">
        <v>50</v>
      </c>
    </row>
    <row r="925" spans="1:3" x14ac:dyDescent="0.55000000000000004">
      <c r="A925" s="72">
        <v>3742</v>
      </c>
      <c r="B925" s="72" t="s">
        <v>5392</v>
      </c>
      <c r="C925" s="73">
        <v>8</v>
      </c>
    </row>
    <row r="926" spans="1:3" x14ac:dyDescent="0.55000000000000004">
      <c r="A926" s="72">
        <v>3743</v>
      </c>
      <c r="B926" s="72" t="s">
        <v>5391</v>
      </c>
      <c r="C926" s="73">
        <v>25</v>
      </c>
    </row>
    <row r="927" spans="1:3" x14ac:dyDescent="0.55000000000000004">
      <c r="A927" s="72">
        <v>3744</v>
      </c>
      <c r="B927" s="72" t="s">
        <v>5390</v>
      </c>
      <c r="C927" s="73">
        <v>42</v>
      </c>
    </row>
    <row r="928" spans="1:3" x14ac:dyDescent="0.55000000000000004">
      <c r="A928" s="72">
        <v>3748</v>
      </c>
      <c r="B928" s="72" t="s">
        <v>5389</v>
      </c>
      <c r="C928" s="73">
        <v>42</v>
      </c>
    </row>
    <row r="929" spans="1:3" x14ac:dyDescent="0.55000000000000004">
      <c r="A929" s="72">
        <v>3749</v>
      </c>
      <c r="B929" s="72" t="s">
        <v>5388</v>
      </c>
      <c r="C929" s="73">
        <v>31</v>
      </c>
    </row>
    <row r="930" spans="1:3" x14ac:dyDescent="0.55000000000000004">
      <c r="A930" s="72">
        <v>3750</v>
      </c>
      <c r="B930" s="72" t="s">
        <v>5387</v>
      </c>
      <c r="C930" s="73">
        <v>78</v>
      </c>
    </row>
    <row r="931" spans="1:3" x14ac:dyDescent="0.55000000000000004">
      <c r="A931" s="72">
        <v>3752</v>
      </c>
      <c r="B931" s="72" t="s">
        <v>5386</v>
      </c>
      <c r="C931" s="73">
        <v>30</v>
      </c>
    </row>
    <row r="932" spans="1:3" x14ac:dyDescent="0.55000000000000004">
      <c r="A932" s="72">
        <v>3755</v>
      </c>
      <c r="B932" s="72" t="s">
        <v>5385</v>
      </c>
      <c r="C932" s="73">
        <v>1</v>
      </c>
    </row>
    <row r="933" spans="1:3" x14ac:dyDescent="0.55000000000000004">
      <c r="A933" s="72">
        <v>3756</v>
      </c>
      <c r="B933" s="72" t="s">
        <v>5384</v>
      </c>
      <c r="C933" s="73">
        <v>33</v>
      </c>
    </row>
    <row r="934" spans="1:3" x14ac:dyDescent="0.55000000000000004">
      <c r="A934" s="72">
        <v>3757</v>
      </c>
      <c r="B934" s="72" t="s">
        <v>5383</v>
      </c>
      <c r="C934" s="73">
        <v>1</v>
      </c>
    </row>
    <row r="935" spans="1:3" x14ac:dyDescent="0.55000000000000004">
      <c r="A935" s="72">
        <v>3758</v>
      </c>
      <c r="B935" s="72" t="s">
        <v>5382</v>
      </c>
      <c r="C935" s="73">
        <v>41</v>
      </c>
    </row>
    <row r="936" spans="1:3" x14ac:dyDescent="0.55000000000000004">
      <c r="A936" s="72">
        <v>3759</v>
      </c>
      <c r="B936" s="72" t="s">
        <v>5381</v>
      </c>
      <c r="C936" s="73">
        <v>1</v>
      </c>
    </row>
    <row r="937" spans="1:3" x14ac:dyDescent="0.55000000000000004">
      <c r="A937" s="72">
        <v>3763</v>
      </c>
      <c r="B937" s="72" t="s">
        <v>5380</v>
      </c>
      <c r="C937" s="73">
        <v>9</v>
      </c>
    </row>
    <row r="938" spans="1:3" x14ac:dyDescent="0.55000000000000004">
      <c r="A938" s="72">
        <v>3764</v>
      </c>
      <c r="B938" s="72" t="s">
        <v>5379</v>
      </c>
      <c r="C938" s="73">
        <v>6</v>
      </c>
    </row>
    <row r="939" spans="1:3" x14ac:dyDescent="0.55000000000000004">
      <c r="A939" s="72">
        <v>3765</v>
      </c>
      <c r="B939" s="72" t="s">
        <v>5378</v>
      </c>
      <c r="C939" s="73">
        <v>1116</v>
      </c>
    </row>
    <row r="940" spans="1:3" x14ac:dyDescent="0.55000000000000004">
      <c r="A940" s="72">
        <v>3767</v>
      </c>
      <c r="B940" s="72" t="s">
        <v>5377</v>
      </c>
      <c r="C940" s="73">
        <v>56</v>
      </c>
    </row>
    <row r="941" spans="1:3" x14ac:dyDescent="0.55000000000000004">
      <c r="A941" s="72">
        <v>3769</v>
      </c>
      <c r="B941" s="72" t="s">
        <v>5376</v>
      </c>
      <c r="C941" s="73">
        <v>48</v>
      </c>
    </row>
    <row r="942" spans="1:3" x14ac:dyDescent="0.55000000000000004">
      <c r="A942" s="72">
        <v>3770</v>
      </c>
      <c r="B942" s="72" t="s">
        <v>5375</v>
      </c>
      <c r="C942" s="73">
        <v>17</v>
      </c>
    </row>
    <row r="943" spans="1:3" x14ac:dyDescent="0.55000000000000004">
      <c r="A943" s="72">
        <v>3771</v>
      </c>
      <c r="B943" s="72" t="s">
        <v>5374</v>
      </c>
      <c r="C943" s="73">
        <v>1</v>
      </c>
    </row>
    <row r="944" spans="1:3" x14ac:dyDescent="0.55000000000000004">
      <c r="A944" s="72">
        <v>3773</v>
      </c>
      <c r="B944" s="72" t="s">
        <v>5373</v>
      </c>
      <c r="C944" s="73">
        <v>59</v>
      </c>
    </row>
    <row r="945" spans="1:3" x14ac:dyDescent="0.55000000000000004">
      <c r="A945" s="72">
        <v>3774</v>
      </c>
      <c r="B945" s="72" t="s">
        <v>5372</v>
      </c>
      <c r="C945" s="73">
        <v>47</v>
      </c>
    </row>
    <row r="946" spans="1:3" x14ac:dyDescent="0.55000000000000004">
      <c r="A946" s="72">
        <v>3775</v>
      </c>
      <c r="B946" s="72" t="s">
        <v>5371</v>
      </c>
      <c r="C946" s="73">
        <v>9</v>
      </c>
    </row>
    <row r="947" spans="1:3" x14ac:dyDescent="0.55000000000000004">
      <c r="A947" s="72">
        <v>3776</v>
      </c>
      <c r="B947" s="72" t="s">
        <v>5370</v>
      </c>
      <c r="C947" s="73">
        <v>22</v>
      </c>
    </row>
    <row r="948" spans="1:3" x14ac:dyDescent="0.55000000000000004">
      <c r="A948" s="72">
        <v>3777</v>
      </c>
      <c r="B948" s="72" t="s">
        <v>5369</v>
      </c>
      <c r="C948" s="73">
        <v>180</v>
      </c>
    </row>
    <row r="949" spans="1:3" x14ac:dyDescent="0.55000000000000004">
      <c r="A949" s="72">
        <v>3778</v>
      </c>
      <c r="B949" s="72" t="s">
        <v>5368</v>
      </c>
      <c r="C949" s="73">
        <v>14</v>
      </c>
    </row>
    <row r="950" spans="1:3" x14ac:dyDescent="0.55000000000000004">
      <c r="A950" s="72">
        <v>3780</v>
      </c>
      <c r="B950" s="72" t="s">
        <v>5367</v>
      </c>
      <c r="C950" s="73">
        <v>54</v>
      </c>
    </row>
    <row r="951" spans="1:3" x14ac:dyDescent="0.55000000000000004">
      <c r="A951" s="72">
        <v>3781</v>
      </c>
      <c r="B951" s="72" t="s">
        <v>5366</v>
      </c>
      <c r="C951" s="73">
        <v>15</v>
      </c>
    </row>
    <row r="952" spans="1:3" x14ac:dyDescent="0.55000000000000004">
      <c r="A952" s="72">
        <v>3782</v>
      </c>
      <c r="B952" s="72" t="s">
        <v>5365</v>
      </c>
      <c r="C952" s="73">
        <v>42</v>
      </c>
    </row>
    <row r="953" spans="1:3" x14ac:dyDescent="0.55000000000000004">
      <c r="A953" s="72">
        <v>3783</v>
      </c>
      <c r="B953" s="72" t="s">
        <v>5364</v>
      </c>
      <c r="C953" s="73">
        <v>9</v>
      </c>
    </row>
    <row r="954" spans="1:3" x14ac:dyDescent="0.55000000000000004">
      <c r="A954" s="72">
        <v>3784</v>
      </c>
      <c r="B954" s="72" t="s">
        <v>5363</v>
      </c>
      <c r="C954" s="73">
        <v>62</v>
      </c>
    </row>
    <row r="955" spans="1:3" x14ac:dyDescent="0.55000000000000004">
      <c r="A955" s="72">
        <v>3785</v>
      </c>
      <c r="B955" s="72" t="s">
        <v>5362</v>
      </c>
      <c r="C955" s="73">
        <v>12</v>
      </c>
    </row>
    <row r="956" spans="1:3" x14ac:dyDescent="0.55000000000000004">
      <c r="A956" s="72">
        <v>3788</v>
      </c>
      <c r="B956" s="72" t="s">
        <v>5361</v>
      </c>
      <c r="C956" s="73">
        <v>14</v>
      </c>
    </row>
    <row r="957" spans="1:3" x14ac:dyDescent="0.55000000000000004">
      <c r="A957" s="72">
        <v>3789</v>
      </c>
      <c r="B957" s="72" t="s">
        <v>5360</v>
      </c>
      <c r="C957" s="73">
        <v>2</v>
      </c>
    </row>
    <row r="958" spans="1:3" x14ac:dyDescent="0.55000000000000004">
      <c r="A958" s="72">
        <v>3791</v>
      </c>
      <c r="B958" s="72" t="s">
        <v>5359</v>
      </c>
      <c r="C958" s="73">
        <v>2</v>
      </c>
    </row>
    <row r="959" spans="1:3" x14ac:dyDescent="0.55000000000000004">
      <c r="A959" s="72">
        <v>3793</v>
      </c>
      <c r="B959" s="72" t="s">
        <v>5358</v>
      </c>
      <c r="C959" s="73">
        <v>1</v>
      </c>
    </row>
    <row r="960" spans="1:3" x14ac:dyDescent="0.55000000000000004">
      <c r="A960" s="72">
        <v>3794</v>
      </c>
      <c r="B960" s="72" t="s">
        <v>3736</v>
      </c>
      <c r="C960" s="73">
        <v>5</v>
      </c>
    </row>
    <row r="961" spans="1:3" x14ac:dyDescent="0.55000000000000004">
      <c r="A961" s="72">
        <v>3796</v>
      </c>
      <c r="B961" s="72" t="s">
        <v>5357</v>
      </c>
      <c r="C961" s="73">
        <v>3</v>
      </c>
    </row>
    <row r="962" spans="1:3" x14ac:dyDescent="0.55000000000000004">
      <c r="A962" s="72">
        <v>3797</v>
      </c>
      <c r="B962" s="72" t="s">
        <v>5356</v>
      </c>
      <c r="C962" s="73">
        <v>191</v>
      </c>
    </row>
    <row r="963" spans="1:3" x14ac:dyDescent="0.55000000000000004">
      <c r="A963" s="72" t="s">
        <v>212</v>
      </c>
      <c r="B963" s="72" t="s">
        <v>5355</v>
      </c>
      <c r="C963" s="73">
        <v>1</v>
      </c>
    </row>
    <row r="964" spans="1:3" x14ac:dyDescent="0.55000000000000004">
      <c r="A964" s="72" t="s">
        <v>213</v>
      </c>
      <c r="B964" s="72" t="s">
        <v>5354</v>
      </c>
      <c r="C964" s="73">
        <v>2</v>
      </c>
    </row>
    <row r="965" spans="1:3" x14ac:dyDescent="0.55000000000000004">
      <c r="A965" s="72" t="s">
        <v>216</v>
      </c>
      <c r="B965" s="72" t="s">
        <v>5353</v>
      </c>
      <c r="C965" s="73">
        <v>31</v>
      </c>
    </row>
    <row r="966" spans="1:3" x14ac:dyDescent="0.55000000000000004">
      <c r="A966" s="72" t="s">
        <v>217</v>
      </c>
      <c r="B966" s="72" t="s">
        <v>5352</v>
      </c>
      <c r="C966" s="73">
        <v>34</v>
      </c>
    </row>
    <row r="967" spans="1:3" x14ac:dyDescent="0.55000000000000004">
      <c r="A967" s="72" t="s">
        <v>218</v>
      </c>
      <c r="B967" s="72" t="s">
        <v>5351</v>
      </c>
      <c r="C967" s="73">
        <v>1</v>
      </c>
    </row>
    <row r="968" spans="1:3" x14ac:dyDescent="0.55000000000000004">
      <c r="A968" s="72" t="s">
        <v>219</v>
      </c>
      <c r="B968" s="72" t="s">
        <v>5350</v>
      </c>
      <c r="C968" s="73">
        <v>48</v>
      </c>
    </row>
    <row r="969" spans="1:3" x14ac:dyDescent="0.55000000000000004">
      <c r="A969" s="72" t="s">
        <v>220</v>
      </c>
      <c r="B969" s="72" t="s">
        <v>5349</v>
      </c>
      <c r="C969" s="73">
        <v>4</v>
      </c>
    </row>
    <row r="970" spans="1:3" x14ac:dyDescent="0.55000000000000004">
      <c r="A970" s="72" t="s">
        <v>222</v>
      </c>
      <c r="B970" s="72" t="s">
        <v>5348</v>
      </c>
      <c r="C970" s="73">
        <v>4</v>
      </c>
    </row>
    <row r="971" spans="1:3" x14ac:dyDescent="0.55000000000000004">
      <c r="A971" s="72" t="s">
        <v>223</v>
      </c>
      <c r="B971" s="72" t="s">
        <v>5347</v>
      </c>
      <c r="C971" s="73">
        <v>4</v>
      </c>
    </row>
    <row r="972" spans="1:3" x14ac:dyDescent="0.55000000000000004">
      <c r="A972" s="72" t="s">
        <v>224</v>
      </c>
      <c r="B972" s="72" t="s">
        <v>5346</v>
      </c>
      <c r="C972" s="73">
        <v>35</v>
      </c>
    </row>
    <row r="973" spans="1:3" x14ac:dyDescent="0.55000000000000004">
      <c r="A973" s="72">
        <v>3800</v>
      </c>
      <c r="B973" s="72" t="s">
        <v>5345</v>
      </c>
      <c r="C973" s="73">
        <v>80</v>
      </c>
    </row>
    <row r="974" spans="1:3" x14ac:dyDescent="0.55000000000000004">
      <c r="A974" s="72">
        <v>3801</v>
      </c>
      <c r="B974" s="72" t="s">
        <v>5344</v>
      </c>
      <c r="C974" s="73">
        <v>43</v>
      </c>
    </row>
    <row r="975" spans="1:3" x14ac:dyDescent="0.55000000000000004">
      <c r="A975" s="72">
        <v>3803</v>
      </c>
      <c r="B975" s="72" t="s">
        <v>5343</v>
      </c>
      <c r="C975" s="73">
        <v>14</v>
      </c>
    </row>
    <row r="976" spans="1:3" x14ac:dyDescent="0.55000000000000004">
      <c r="A976" s="72">
        <v>3805</v>
      </c>
      <c r="B976" s="72" t="s">
        <v>5342</v>
      </c>
      <c r="C976" s="73">
        <v>21</v>
      </c>
    </row>
    <row r="977" spans="1:3" x14ac:dyDescent="0.55000000000000004">
      <c r="A977" s="72">
        <v>3806</v>
      </c>
      <c r="B977" s="72" t="s">
        <v>5341</v>
      </c>
      <c r="C977" s="73">
        <v>75</v>
      </c>
    </row>
    <row r="978" spans="1:3" x14ac:dyDescent="0.55000000000000004">
      <c r="A978" s="72">
        <v>3807</v>
      </c>
      <c r="B978" s="72" t="s">
        <v>5340</v>
      </c>
      <c r="C978" s="73">
        <v>6</v>
      </c>
    </row>
    <row r="979" spans="1:3" x14ac:dyDescent="0.55000000000000004">
      <c r="A979" s="72">
        <v>3808</v>
      </c>
      <c r="B979" s="72" t="s">
        <v>5339</v>
      </c>
      <c r="C979" s="73">
        <v>2</v>
      </c>
    </row>
    <row r="980" spans="1:3" x14ac:dyDescent="0.55000000000000004">
      <c r="A980" s="72">
        <v>3809</v>
      </c>
      <c r="B980" s="72" t="s">
        <v>5338</v>
      </c>
      <c r="C980" s="73">
        <v>125</v>
      </c>
    </row>
    <row r="981" spans="1:3" x14ac:dyDescent="0.55000000000000004">
      <c r="A981" s="72">
        <v>3811</v>
      </c>
      <c r="B981" s="72" t="s">
        <v>5337</v>
      </c>
      <c r="C981" s="73">
        <v>1</v>
      </c>
    </row>
    <row r="982" spans="1:3" x14ac:dyDescent="0.55000000000000004">
      <c r="A982" s="72">
        <v>3813</v>
      </c>
      <c r="B982" s="72" t="s">
        <v>5336</v>
      </c>
      <c r="C982" s="73">
        <v>9</v>
      </c>
    </row>
    <row r="983" spans="1:3" x14ac:dyDescent="0.55000000000000004">
      <c r="A983" s="72">
        <v>3814</v>
      </c>
      <c r="B983" s="72" t="s">
        <v>5335</v>
      </c>
      <c r="C983" s="73">
        <v>1</v>
      </c>
    </row>
    <row r="984" spans="1:3" x14ac:dyDescent="0.55000000000000004">
      <c r="A984" s="72">
        <v>3815</v>
      </c>
      <c r="B984" s="72" t="s">
        <v>5334</v>
      </c>
      <c r="C984" s="73">
        <v>6</v>
      </c>
    </row>
    <row r="985" spans="1:3" x14ac:dyDescent="0.55000000000000004">
      <c r="A985" s="72">
        <v>3818</v>
      </c>
      <c r="B985" s="72" t="s">
        <v>5333</v>
      </c>
      <c r="C985" s="73">
        <v>26</v>
      </c>
    </row>
    <row r="986" spans="1:3" x14ac:dyDescent="0.55000000000000004">
      <c r="A986" s="72">
        <v>3819</v>
      </c>
      <c r="B986" s="72" t="s">
        <v>5332</v>
      </c>
      <c r="C986" s="73">
        <v>8</v>
      </c>
    </row>
    <row r="987" spans="1:3" x14ac:dyDescent="0.55000000000000004">
      <c r="A987" s="72">
        <v>3825</v>
      </c>
      <c r="B987" s="72" t="s">
        <v>5331</v>
      </c>
      <c r="C987" s="73">
        <v>15</v>
      </c>
    </row>
    <row r="988" spans="1:3" x14ac:dyDescent="0.55000000000000004">
      <c r="A988" s="72">
        <v>3827</v>
      </c>
      <c r="B988" s="72" t="s">
        <v>5330</v>
      </c>
      <c r="C988" s="73">
        <v>11</v>
      </c>
    </row>
    <row r="989" spans="1:3" x14ac:dyDescent="0.55000000000000004">
      <c r="A989" s="72">
        <v>3832</v>
      </c>
      <c r="B989" s="72" t="s">
        <v>5329</v>
      </c>
      <c r="C989" s="73">
        <v>1</v>
      </c>
    </row>
    <row r="990" spans="1:3" x14ac:dyDescent="0.55000000000000004">
      <c r="A990" s="72">
        <v>3833</v>
      </c>
      <c r="B990" s="72" t="s">
        <v>5328</v>
      </c>
      <c r="C990" s="73">
        <v>49</v>
      </c>
    </row>
    <row r="991" spans="1:3" x14ac:dyDescent="0.55000000000000004">
      <c r="A991" s="72">
        <v>3834</v>
      </c>
      <c r="B991" s="72" t="s">
        <v>5327</v>
      </c>
      <c r="C991" s="73">
        <v>46</v>
      </c>
    </row>
    <row r="992" spans="1:3" x14ac:dyDescent="0.55000000000000004">
      <c r="A992" s="72">
        <v>3835</v>
      </c>
      <c r="B992" s="72" t="s">
        <v>5326</v>
      </c>
      <c r="C992" s="73">
        <v>10</v>
      </c>
    </row>
    <row r="993" spans="1:3" x14ac:dyDescent="0.55000000000000004">
      <c r="A993" s="72">
        <v>3836</v>
      </c>
      <c r="B993" s="72" t="s">
        <v>5325</v>
      </c>
      <c r="C993" s="73">
        <v>60</v>
      </c>
    </row>
    <row r="994" spans="1:3" x14ac:dyDescent="0.55000000000000004">
      <c r="A994" s="72">
        <v>3837</v>
      </c>
      <c r="B994" s="72" t="s">
        <v>5324</v>
      </c>
      <c r="C994" s="73">
        <v>16</v>
      </c>
    </row>
    <row r="995" spans="1:3" x14ac:dyDescent="0.55000000000000004">
      <c r="A995" s="72">
        <v>3840</v>
      </c>
      <c r="B995" s="72" t="s">
        <v>5323</v>
      </c>
      <c r="C995" s="73">
        <v>1</v>
      </c>
    </row>
    <row r="996" spans="1:3" x14ac:dyDescent="0.55000000000000004">
      <c r="A996" s="72">
        <v>3841</v>
      </c>
      <c r="B996" s="72" t="s">
        <v>5322</v>
      </c>
      <c r="C996" s="73">
        <v>1</v>
      </c>
    </row>
    <row r="997" spans="1:3" x14ac:dyDescent="0.55000000000000004">
      <c r="A997" s="72">
        <v>3842</v>
      </c>
      <c r="B997" s="72" t="s">
        <v>5321</v>
      </c>
      <c r="C997" s="73">
        <v>40</v>
      </c>
    </row>
    <row r="998" spans="1:3" x14ac:dyDescent="0.55000000000000004">
      <c r="A998" s="72">
        <v>3843</v>
      </c>
      <c r="B998" s="72" t="s">
        <v>5320</v>
      </c>
      <c r="C998" s="73">
        <v>32</v>
      </c>
    </row>
    <row r="999" spans="1:3" x14ac:dyDescent="0.55000000000000004">
      <c r="A999" s="72">
        <v>3845</v>
      </c>
      <c r="B999" s="72" t="s">
        <v>5319</v>
      </c>
      <c r="C999" s="73">
        <v>102</v>
      </c>
    </row>
    <row r="1000" spans="1:3" x14ac:dyDescent="0.55000000000000004">
      <c r="A1000" s="72">
        <v>3846</v>
      </c>
      <c r="B1000" s="72" t="s">
        <v>5318</v>
      </c>
      <c r="C1000" s="73">
        <v>1</v>
      </c>
    </row>
    <row r="1001" spans="1:3" x14ac:dyDescent="0.55000000000000004">
      <c r="A1001" s="72">
        <v>3847</v>
      </c>
      <c r="B1001" s="72" t="s">
        <v>5317</v>
      </c>
      <c r="C1001" s="73">
        <v>1</v>
      </c>
    </row>
    <row r="1002" spans="1:3" x14ac:dyDescent="0.55000000000000004">
      <c r="A1002" s="72">
        <v>3851</v>
      </c>
      <c r="B1002" s="72" t="s">
        <v>5316</v>
      </c>
      <c r="C1002" s="73">
        <v>7</v>
      </c>
    </row>
    <row r="1003" spans="1:3" x14ac:dyDescent="0.55000000000000004">
      <c r="A1003" s="72">
        <v>3853</v>
      </c>
      <c r="B1003" s="72" t="s">
        <v>5315</v>
      </c>
      <c r="C1003" s="73">
        <v>8</v>
      </c>
    </row>
    <row r="1004" spans="1:3" x14ac:dyDescent="0.55000000000000004">
      <c r="A1004" s="72">
        <v>3855</v>
      </c>
      <c r="B1004" s="72" t="s">
        <v>5314</v>
      </c>
      <c r="C1004" s="73">
        <v>16</v>
      </c>
    </row>
    <row r="1005" spans="1:3" x14ac:dyDescent="0.55000000000000004">
      <c r="A1005" s="72">
        <v>3860</v>
      </c>
      <c r="B1005" s="72" t="s">
        <v>5313</v>
      </c>
      <c r="C1005" s="73">
        <v>7</v>
      </c>
    </row>
    <row r="1006" spans="1:3" x14ac:dyDescent="0.55000000000000004">
      <c r="A1006" s="72">
        <v>3861</v>
      </c>
      <c r="B1006" s="72" t="s">
        <v>5312</v>
      </c>
      <c r="C1006" s="73">
        <v>1</v>
      </c>
    </row>
    <row r="1007" spans="1:3" x14ac:dyDescent="0.55000000000000004">
      <c r="A1007" s="72">
        <v>3864</v>
      </c>
      <c r="B1007" s="72" t="s">
        <v>5311</v>
      </c>
      <c r="C1007" s="73">
        <v>1</v>
      </c>
    </row>
    <row r="1008" spans="1:3" x14ac:dyDescent="0.55000000000000004">
      <c r="A1008" s="72">
        <v>3865</v>
      </c>
      <c r="B1008" s="72" t="s">
        <v>5310</v>
      </c>
      <c r="C1008" s="73">
        <v>8</v>
      </c>
    </row>
    <row r="1009" spans="1:3" x14ac:dyDescent="0.55000000000000004">
      <c r="A1009" s="72">
        <v>3867</v>
      </c>
      <c r="B1009" s="72" t="s">
        <v>5309</v>
      </c>
      <c r="C1009" s="73">
        <v>7</v>
      </c>
    </row>
    <row r="1010" spans="1:3" x14ac:dyDescent="0.55000000000000004">
      <c r="A1010" s="72">
        <v>3869</v>
      </c>
      <c r="B1010" s="72" t="s">
        <v>5308</v>
      </c>
      <c r="C1010" s="73">
        <v>2</v>
      </c>
    </row>
    <row r="1011" spans="1:3" x14ac:dyDescent="0.55000000000000004">
      <c r="A1011" s="72">
        <v>3871</v>
      </c>
      <c r="B1011" s="72" t="s">
        <v>5307</v>
      </c>
      <c r="C1011" s="73">
        <v>2</v>
      </c>
    </row>
    <row r="1012" spans="1:3" x14ac:dyDescent="0.55000000000000004">
      <c r="A1012" s="72">
        <v>3872</v>
      </c>
      <c r="B1012" s="72" t="s">
        <v>5306</v>
      </c>
      <c r="C1012" s="73">
        <v>16</v>
      </c>
    </row>
    <row r="1013" spans="1:3" x14ac:dyDescent="0.55000000000000004">
      <c r="A1013" s="72">
        <v>3874</v>
      </c>
      <c r="B1013" s="72" t="s">
        <v>3736</v>
      </c>
      <c r="C1013" s="73">
        <v>6</v>
      </c>
    </row>
    <row r="1014" spans="1:3" x14ac:dyDescent="0.55000000000000004">
      <c r="A1014" s="72">
        <v>3877</v>
      </c>
      <c r="B1014" s="72" t="s">
        <v>5305</v>
      </c>
      <c r="C1014" s="73">
        <v>12</v>
      </c>
    </row>
    <row r="1015" spans="1:3" x14ac:dyDescent="0.55000000000000004">
      <c r="A1015" s="72">
        <v>3880</v>
      </c>
      <c r="B1015" s="72" t="s">
        <v>5304</v>
      </c>
      <c r="C1015" s="73">
        <v>30</v>
      </c>
    </row>
    <row r="1016" spans="1:3" x14ac:dyDescent="0.55000000000000004">
      <c r="A1016" s="72">
        <v>3885</v>
      </c>
      <c r="B1016" s="72" t="s">
        <v>5303</v>
      </c>
      <c r="C1016" s="73">
        <v>25</v>
      </c>
    </row>
    <row r="1017" spans="1:3" x14ac:dyDescent="0.55000000000000004">
      <c r="A1017" s="72">
        <v>3888</v>
      </c>
      <c r="B1017" s="72" t="s">
        <v>5302</v>
      </c>
      <c r="C1017" s="73">
        <v>3</v>
      </c>
    </row>
    <row r="1018" spans="1:3" x14ac:dyDescent="0.55000000000000004">
      <c r="A1018" s="72">
        <v>3889</v>
      </c>
      <c r="B1018" s="72" t="s">
        <v>5301</v>
      </c>
      <c r="C1018" s="73">
        <v>11</v>
      </c>
    </row>
    <row r="1019" spans="1:3" x14ac:dyDescent="0.55000000000000004">
      <c r="A1019" s="72">
        <v>3891</v>
      </c>
      <c r="B1019" s="72" t="s">
        <v>5300</v>
      </c>
      <c r="C1019" s="73">
        <v>36</v>
      </c>
    </row>
    <row r="1020" spans="1:3" x14ac:dyDescent="0.55000000000000004">
      <c r="A1020" s="72">
        <v>3893</v>
      </c>
      <c r="B1020" s="72" t="s">
        <v>5299</v>
      </c>
      <c r="C1020" s="73">
        <v>14</v>
      </c>
    </row>
    <row r="1021" spans="1:3" x14ac:dyDescent="0.55000000000000004">
      <c r="A1021" s="72">
        <v>3894</v>
      </c>
      <c r="B1021" s="72" t="s">
        <v>5298</v>
      </c>
      <c r="C1021" s="73">
        <v>9</v>
      </c>
    </row>
    <row r="1022" spans="1:3" x14ac:dyDescent="0.55000000000000004">
      <c r="A1022" s="72">
        <v>3895</v>
      </c>
      <c r="B1022" s="72" t="s">
        <v>5297</v>
      </c>
      <c r="C1022" s="73">
        <v>1</v>
      </c>
    </row>
    <row r="1023" spans="1:3" x14ac:dyDescent="0.55000000000000004">
      <c r="A1023" s="72">
        <v>3896</v>
      </c>
      <c r="B1023" s="72" t="s">
        <v>5296</v>
      </c>
      <c r="C1023" s="73">
        <v>4</v>
      </c>
    </row>
    <row r="1024" spans="1:3" x14ac:dyDescent="0.55000000000000004">
      <c r="A1024" s="72">
        <v>3898</v>
      </c>
      <c r="B1024" s="72" t="s">
        <v>5295</v>
      </c>
      <c r="C1024" s="73">
        <v>2</v>
      </c>
    </row>
    <row r="1025" spans="1:3" x14ac:dyDescent="0.55000000000000004">
      <c r="A1025" s="72">
        <v>3899</v>
      </c>
      <c r="B1025" s="72" t="s">
        <v>5294</v>
      </c>
      <c r="C1025" s="73">
        <v>21</v>
      </c>
    </row>
    <row r="1026" spans="1:3" x14ac:dyDescent="0.55000000000000004">
      <c r="A1026" s="72" t="s">
        <v>226</v>
      </c>
      <c r="B1026" s="72" t="s">
        <v>5293</v>
      </c>
      <c r="C1026" s="73">
        <v>3</v>
      </c>
    </row>
    <row r="1027" spans="1:3" x14ac:dyDescent="0.55000000000000004">
      <c r="A1027" s="72" t="s">
        <v>227</v>
      </c>
      <c r="B1027" s="72" t="s">
        <v>5292</v>
      </c>
      <c r="C1027" s="73">
        <v>9</v>
      </c>
    </row>
    <row r="1028" spans="1:3" x14ac:dyDescent="0.55000000000000004">
      <c r="A1028" s="72" t="s">
        <v>228</v>
      </c>
      <c r="B1028" s="72" t="s">
        <v>5291</v>
      </c>
      <c r="C1028" s="73">
        <v>2</v>
      </c>
    </row>
    <row r="1029" spans="1:3" x14ac:dyDescent="0.55000000000000004">
      <c r="A1029" s="72" t="s">
        <v>231</v>
      </c>
      <c r="B1029" s="72" t="s">
        <v>5290</v>
      </c>
      <c r="C1029" s="73">
        <v>13</v>
      </c>
    </row>
    <row r="1030" spans="1:3" x14ac:dyDescent="0.55000000000000004">
      <c r="A1030" s="72" t="s">
        <v>232</v>
      </c>
      <c r="B1030" s="72" t="s">
        <v>5289</v>
      </c>
      <c r="C1030" s="73">
        <v>9</v>
      </c>
    </row>
    <row r="1031" spans="1:3" x14ac:dyDescent="0.55000000000000004">
      <c r="A1031" s="72" t="s">
        <v>233</v>
      </c>
      <c r="B1031" s="72" t="s">
        <v>5288</v>
      </c>
      <c r="C1031" s="73">
        <v>19</v>
      </c>
    </row>
    <row r="1032" spans="1:3" x14ac:dyDescent="0.55000000000000004">
      <c r="A1032" s="72" t="s">
        <v>234</v>
      </c>
      <c r="B1032" s="72" t="s">
        <v>5287</v>
      </c>
      <c r="C1032" s="73">
        <v>2</v>
      </c>
    </row>
    <row r="1033" spans="1:3" x14ac:dyDescent="0.55000000000000004">
      <c r="A1033" s="72" t="s">
        <v>235</v>
      </c>
      <c r="B1033" s="72" t="s">
        <v>5286</v>
      </c>
      <c r="C1033" s="73">
        <v>13</v>
      </c>
    </row>
    <row r="1034" spans="1:3" x14ac:dyDescent="0.55000000000000004">
      <c r="A1034" s="72" t="s">
        <v>236</v>
      </c>
      <c r="B1034" s="72" t="s">
        <v>5285</v>
      </c>
      <c r="C1034" s="73">
        <v>8</v>
      </c>
    </row>
    <row r="1035" spans="1:3" x14ac:dyDescent="0.55000000000000004">
      <c r="A1035" s="72">
        <v>3900</v>
      </c>
      <c r="B1035" s="72" t="s">
        <v>5284</v>
      </c>
      <c r="C1035" s="73">
        <v>11</v>
      </c>
    </row>
    <row r="1036" spans="1:3" x14ac:dyDescent="0.55000000000000004">
      <c r="A1036" s="72">
        <v>3901</v>
      </c>
      <c r="B1036" s="72" t="s">
        <v>5283</v>
      </c>
      <c r="C1036" s="73">
        <v>26</v>
      </c>
    </row>
    <row r="1037" spans="1:3" x14ac:dyDescent="0.55000000000000004">
      <c r="A1037" s="72">
        <v>3902</v>
      </c>
      <c r="B1037" s="72" t="s">
        <v>5282</v>
      </c>
      <c r="C1037" s="73">
        <v>4</v>
      </c>
    </row>
    <row r="1038" spans="1:3" x14ac:dyDescent="0.55000000000000004">
      <c r="A1038" s="72">
        <v>3903</v>
      </c>
      <c r="B1038" s="72" t="s">
        <v>5281</v>
      </c>
      <c r="C1038" s="73">
        <v>10</v>
      </c>
    </row>
    <row r="1039" spans="1:3" x14ac:dyDescent="0.55000000000000004">
      <c r="A1039" s="72">
        <v>3905</v>
      </c>
      <c r="B1039" s="72" t="s">
        <v>5280</v>
      </c>
      <c r="C1039" s="73">
        <v>6</v>
      </c>
    </row>
    <row r="1040" spans="1:3" x14ac:dyDescent="0.55000000000000004">
      <c r="A1040" s="72">
        <v>3906</v>
      </c>
      <c r="B1040" s="72" t="s">
        <v>5279</v>
      </c>
      <c r="C1040" s="73">
        <v>4</v>
      </c>
    </row>
    <row r="1041" spans="1:3" x14ac:dyDescent="0.55000000000000004">
      <c r="A1041" s="72">
        <v>3909</v>
      </c>
      <c r="B1041" s="72" t="s">
        <v>5278</v>
      </c>
      <c r="C1041" s="73">
        <v>4</v>
      </c>
    </row>
    <row r="1042" spans="1:3" x14ac:dyDescent="0.55000000000000004">
      <c r="A1042" s="72">
        <v>3910</v>
      </c>
      <c r="B1042" s="72" t="s">
        <v>5277</v>
      </c>
      <c r="C1042" s="73">
        <v>1</v>
      </c>
    </row>
    <row r="1043" spans="1:3" x14ac:dyDescent="0.55000000000000004">
      <c r="A1043" s="72">
        <v>3911</v>
      </c>
      <c r="B1043" s="72" t="s">
        <v>5276</v>
      </c>
      <c r="C1043" s="73">
        <v>29</v>
      </c>
    </row>
    <row r="1044" spans="1:3" x14ac:dyDescent="0.55000000000000004">
      <c r="A1044" s="72">
        <v>3913</v>
      </c>
      <c r="B1044" s="72" t="s">
        <v>5275</v>
      </c>
      <c r="C1044" s="73">
        <v>4</v>
      </c>
    </row>
    <row r="1045" spans="1:3" x14ac:dyDescent="0.55000000000000004">
      <c r="A1045" s="72">
        <v>3914</v>
      </c>
      <c r="B1045" s="72" t="s">
        <v>5274</v>
      </c>
      <c r="C1045" s="73">
        <v>16</v>
      </c>
    </row>
    <row r="1046" spans="1:3" x14ac:dyDescent="0.55000000000000004">
      <c r="A1046" s="72">
        <v>3915</v>
      </c>
      <c r="B1046" s="72" t="s">
        <v>5273</v>
      </c>
      <c r="C1046" s="73">
        <v>13</v>
      </c>
    </row>
    <row r="1047" spans="1:3" x14ac:dyDescent="0.55000000000000004">
      <c r="A1047" s="72">
        <v>3916</v>
      </c>
      <c r="B1047" s="72" t="s">
        <v>5272</v>
      </c>
      <c r="C1047" s="73">
        <v>3</v>
      </c>
    </row>
    <row r="1048" spans="1:3" x14ac:dyDescent="0.55000000000000004">
      <c r="A1048" s="72">
        <v>3918</v>
      </c>
      <c r="B1048" s="72" t="s">
        <v>5271</v>
      </c>
      <c r="C1048" s="73">
        <v>2</v>
      </c>
    </row>
    <row r="1049" spans="1:3" x14ac:dyDescent="0.55000000000000004">
      <c r="A1049" s="72">
        <v>3919</v>
      </c>
      <c r="B1049" s="72" t="s">
        <v>5270</v>
      </c>
      <c r="C1049" s="73">
        <v>29</v>
      </c>
    </row>
    <row r="1050" spans="1:3" x14ac:dyDescent="0.55000000000000004">
      <c r="A1050" s="72">
        <v>3999</v>
      </c>
      <c r="B1050" s="72" t="s">
        <v>3653</v>
      </c>
      <c r="C1050" s="73">
        <v>17948</v>
      </c>
    </row>
    <row r="1051" spans="1:3" x14ac:dyDescent="0.55000000000000004">
      <c r="A1051" s="72" t="s">
        <v>238</v>
      </c>
      <c r="B1051" s="72" t="s">
        <v>5269</v>
      </c>
      <c r="C1051" s="73">
        <v>17</v>
      </c>
    </row>
    <row r="1052" spans="1:3" x14ac:dyDescent="0.55000000000000004">
      <c r="A1052" s="72" t="s">
        <v>239</v>
      </c>
      <c r="B1052" s="72" t="s">
        <v>5268</v>
      </c>
      <c r="C1052" s="73">
        <v>1</v>
      </c>
    </row>
    <row r="1053" spans="1:3" x14ac:dyDescent="0.55000000000000004">
      <c r="A1053" s="72">
        <v>4001</v>
      </c>
      <c r="B1053" s="72" t="s">
        <v>5267</v>
      </c>
      <c r="C1053" s="73">
        <v>283</v>
      </c>
    </row>
    <row r="1054" spans="1:3" x14ac:dyDescent="0.55000000000000004">
      <c r="A1054" s="72">
        <v>4002</v>
      </c>
      <c r="B1054" s="72" t="s">
        <v>5266</v>
      </c>
      <c r="C1054" s="73">
        <v>18</v>
      </c>
    </row>
    <row r="1055" spans="1:3" x14ac:dyDescent="0.55000000000000004">
      <c r="A1055" s="72">
        <v>4004</v>
      </c>
      <c r="B1055" s="72" t="s">
        <v>5265</v>
      </c>
      <c r="C1055" s="73">
        <v>1</v>
      </c>
    </row>
    <row r="1056" spans="1:3" x14ac:dyDescent="0.55000000000000004">
      <c r="A1056" s="72">
        <v>4005</v>
      </c>
      <c r="B1056" s="72" t="s">
        <v>5264</v>
      </c>
      <c r="C1056" s="73">
        <v>89</v>
      </c>
    </row>
    <row r="1057" spans="1:3" x14ac:dyDescent="0.55000000000000004">
      <c r="A1057" s="72">
        <v>4007</v>
      </c>
      <c r="B1057" s="72" t="s">
        <v>5263</v>
      </c>
      <c r="C1057" s="73">
        <v>572</v>
      </c>
    </row>
    <row r="1058" spans="1:3" x14ac:dyDescent="0.55000000000000004">
      <c r="A1058" s="72">
        <v>4008</v>
      </c>
      <c r="B1058" s="72" t="s">
        <v>5026</v>
      </c>
      <c r="C1058" s="73">
        <v>51</v>
      </c>
    </row>
    <row r="1059" spans="1:3" x14ac:dyDescent="0.55000000000000004">
      <c r="A1059" s="72">
        <v>4010</v>
      </c>
      <c r="B1059" s="72" t="s">
        <v>5262</v>
      </c>
      <c r="C1059" s="73">
        <v>9</v>
      </c>
    </row>
    <row r="1060" spans="1:3" x14ac:dyDescent="0.55000000000000004">
      <c r="A1060" s="72">
        <v>4011</v>
      </c>
      <c r="B1060" s="72" t="s">
        <v>5261</v>
      </c>
      <c r="C1060" s="73">
        <v>16</v>
      </c>
    </row>
    <row r="1061" spans="1:3" x14ac:dyDescent="0.55000000000000004">
      <c r="A1061" s="72">
        <v>4012</v>
      </c>
      <c r="B1061" s="72" t="s">
        <v>5260</v>
      </c>
      <c r="C1061" s="73">
        <v>90</v>
      </c>
    </row>
    <row r="1062" spans="1:3" x14ac:dyDescent="0.55000000000000004">
      <c r="A1062" s="72">
        <v>4013</v>
      </c>
      <c r="B1062" s="72" t="s">
        <v>5259</v>
      </c>
      <c r="C1062" s="73">
        <v>225</v>
      </c>
    </row>
    <row r="1063" spans="1:3" x14ac:dyDescent="0.55000000000000004">
      <c r="A1063" s="72">
        <v>4014</v>
      </c>
      <c r="B1063" s="72" t="s">
        <v>5258</v>
      </c>
      <c r="C1063" s="73">
        <v>458</v>
      </c>
    </row>
    <row r="1064" spans="1:3" x14ac:dyDescent="0.55000000000000004">
      <c r="A1064" s="72">
        <v>4015</v>
      </c>
      <c r="B1064" s="72" t="s">
        <v>5257</v>
      </c>
      <c r="C1064" s="73">
        <v>1</v>
      </c>
    </row>
    <row r="1065" spans="1:3" x14ac:dyDescent="0.55000000000000004">
      <c r="A1065" s="72">
        <v>4016</v>
      </c>
      <c r="B1065" s="72" t="s">
        <v>5256</v>
      </c>
      <c r="C1065" s="73">
        <v>15</v>
      </c>
    </row>
    <row r="1066" spans="1:3" x14ac:dyDescent="0.55000000000000004">
      <c r="A1066" s="72">
        <v>4017</v>
      </c>
      <c r="B1066" s="72" t="s">
        <v>5255</v>
      </c>
      <c r="C1066" s="73">
        <v>24</v>
      </c>
    </row>
    <row r="1067" spans="1:3" x14ac:dyDescent="0.55000000000000004">
      <c r="A1067" s="72">
        <v>4019</v>
      </c>
      <c r="B1067" s="72" t="s">
        <v>5254</v>
      </c>
      <c r="C1067" s="73">
        <v>95</v>
      </c>
    </row>
    <row r="1068" spans="1:3" x14ac:dyDescent="0.55000000000000004">
      <c r="A1068" s="72">
        <v>4021</v>
      </c>
      <c r="B1068" s="72" t="s">
        <v>5253</v>
      </c>
      <c r="C1068" s="73">
        <v>10</v>
      </c>
    </row>
    <row r="1069" spans="1:3" x14ac:dyDescent="0.55000000000000004">
      <c r="A1069" s="72">
        <v>4022</v>
      </c>
      <c r="B1069" s="72" t="s">
        <v>5252</v>
      </c>
      <c r="C1069" s="73">
        <v>65</v>
      </c>
    </row>
    <row r="1070" spans="1:3" x14ac:dyDescent="0.55000000000000004">
      <c r="A1070" s="72">
        <v>4024</v>
      </c>
      <c r="B1070" s="72" t="s">
        <v>4930</v>
      </c>
      <c r="C1070" s="73">
        <v>3</v>
      </c>
    </row>
    <row r="1071" spans="1:3" x14ac:dyDescent="0.55000000000000004">
      <c r="A1071" s="72">
        <v>4025</v>
      </c>
      <c r="B1071" s="72" t="s">
        <v>5251</v>
      </c>
      <c r="C1071" s="73">
        <v>101</v>
      </c>
    </row>
    <row r="1072" spans="1:3" x14ac:dyDescent="0.55000000000000004">
      <c r="A1072" s="72">
        <v>4027</v>
      </c>
      <c r="B1072" s="72" t="s">
        <v>5250</v>
      </c>
      <c r="C1072" s="73">
        <v>23</v>
      </c>
    </row>
    <row r="1073" spans="1:3" x14ac:dyDescent="0.55000000000000004">
      <c r="A1073" s="72">
        <v>4028</v>
      </c>
      <c r="B1073" s="72" t="s">
        <v>5249</v>
      </c>
      <c r="C1073" s="73">
        <v>3</v>
      </c>
    </row>
    <row r="1074" spans="1:3" x14ac:dyDescent="0.55000000000000004">
      <c r="A1074" s="72">
        <v>4029</v>
      </c>
      <c r="B1074" s="72" t="s">
        <v>5248</v>
      </c>
      <c r="C1074" s="73">
        <v>56</v>
      </c>
    </row>
    <row r="1075" spans="1:3" x14ac:dyDescent="0.55000000000000004">
      <c r="A1075" s="72">
        <v>4030</v>
      </c>
      <c r="B1075" s="72" t="s">
        <v>5247</v>
      </c>
      <c r="C1075" s="73">
        <v>7</v>
      </c>
    </row>
    <row r="1076" spans="1:3" x14ac:dyDescent="0.55000000000000004">
      <c r="A1076" s="72">
        <v>4031</v>
      </c>
      <c r="B1076" s="72" t="s">
        <v>5246</v>
      </c>
      <c r="C1076" s="73">
        <v>2</v>
      </c>
    </row>
    <row r="1077" spans="1:3" x14ac:dyDescent="0.55000000000000004">
      <c r="A1077" s="72">
        <v>4032</v>
      </c>
      <c r="B1077" s="72" t="s">
        <v>5245</v>
      </c>
      <c r="C1077" s="73">
        <v>48</v>
      </c>
    </row>
    <row r="1078" spans="1:3" x14ac:dyDescent="0.55000000000000004">
      <c r="A1078" s="72">
        <v>4033</v>
      </c>
      <c r="B1078" s="72" t="s">
        <v>5244</v>
      </c>
      <c r="C1078" s="73">
        <v>192</v>
      </c>
    </row>
    <row r="1079" spans="1:3" x14ac:dyDescent="0.55000000000000004">
      <c r="A1079" s="72">
        <v>4035</v>
      </c>
      <c r="B1079" s="72" t="s">
        <v>5243</v>
      </c>
      <c r="C1079" s="73">
        <v>14</v>
      </c>
    </row>
    <row r="1080" spans="1:3" x14ac:dyDescent="0.55000000000000004">
      <c r="A1080" s="72">
        <v>4036</v>
      </c>
      <c r="B1080" s="72" t="s">
        <v>5242</v>
      </c>
      <c r="C1080" s="73">
        <v>101</v>
      </c>
    </row>
    <row r="1081" spans="1:3" x14ac:dyDescent="0.55000000000000004">
      <c r="A1081" s="72">
        <v>4038</v>
      </c>
      <c r="B1081" s="72" t="s">
        <v>4689</v>
      </c>
      <c r="C1081" s="73">
        <v>382</v>
      </c>
    </row>
    <row r="1082" spans="1:3" x14ac:dyDescent="0.55000000000000004">
      <c r="A1082" s="72">
        <v>4039</v>
      </c>
      <c r="B1082" s="72" t="s">
        <v>5241</v>
      </c>
      <c r="C1082" s="73">
        <v>29</v>
      </c>
    </row>
    <row r="1083" spans="1:3" x14ac:dyDescent="0.55000000000000004">
      <c r="A1083" s="72">
        <v>4040</v>
      </c>
      <c r="B1083" s="72" t="s">
        <v>5240</v>
      </c>
      <c r="C1083" s="73">
        <v>1</v>
      </c>
    </row>
    <row r="1084" spans="1:3" x14ac:dyDescent="0.55000000000000004">
      <c r="A1084" s="72">
        <v>4041</v>
      </c>
      <c r="B1084" s="72" t="s">
        <v>5239</v>
      </c>
      <c r="C1084" s="73">
        <v>72</v>
      </c>
    </row>
    <row r="1085" spans="1:3" x14ac:dyDescent="0.55000000000000004">
      <c r="A1085" s="72">
        <v>4042</v>
      </c>
      <c r="B1085" s="72" t="s">
        <v>5238</v>
      </c>
      <c r="C1085" s="73">
        <v>119</v>
      </c>
    </row>
    <row r="1086" spans="1:3" x14ac:dyDescent="0.55000000000000004">
      <c r="A1086" s="72">
        <v>4043</v>
      </c>
      <c r="B1086" s="72" t="s">
        <v>5237</v>
      </c>
      <c r="C1086" s="73">
        <v>248</v>
      </c>
    </row>
    <row r="1087" spans="1:3" x14ac:dyDescent="0.55000000000000004">
      <c r="A1087" s="72">
        <v>4044</v>
      </c>
      <c r="B1087" s="72" t="s">
        <v>5236</v>
      </c>
      <c r="C1087" s="73">
        <v>1</v>
      </c>
    </row>
    <row r="1088" spans="1:3" x14ac:dyDescent="0.55000000000000004">
      <c r="A1088" s="72">
        <v>4045</v>
      </c>
      <c r="B1088" s="72" t="s">
        <v>5235</v>
      </c>
      <c r="C1088" s="73">
        <v>88</v>
      </c>
    </row>
    <row r="1089" spans="1:3" x14ac:dyDescent="0.55000000000000004">
      <c r="A1089" s="72">
        <v>4046</v>
      </c>
      <c r="B1089" s="72" t="s">
        <v>5234</v>
      </c>
      <c r="C1089" s="73">
        <v>14</v>
      </c>
    </row>
    <row r="1090" spans="1:3" x14ac:dyDescent="0.55000000000000004">
      <c r="A1090" s="72">
        <v>4049</v>
      </c>
      <c r="B1090" s="72" t="s">
        <v>5233</v>
      </c>
      <c r="C1090" s="73">
        <v>747</v>
      </c>
    </row>
    <row r="1091" spans="1:3" x14ac:dyDescent="0.55000000000000004">
      <c r="A1091" s="72">
        <v>4050</v>
      </c>
      <c r="B1091" s="72" t="s">
        <v>5232</v>
      </c>
      <c r="C1091" s="73">
        <v>344</v>
      </c>
    </row>
    <row r="1092" spans="1:3" x14ac:dyDescent="0.55000000000000004">
      <c r="A1092" s="72">
        <v>4051</v>
      </c>
      <c r="B1092" s="72" t="s">
        <v>5231</v>
      </c>
      <c r="C1092" s="73">
        <v>37</v>
      </c>
    </row>
    <row r="1093" spans="1:3" x14ac:dyDescent="0.55000000000000004">
      <c r="A1093" s="72">
        <v>4052</v>
      </c>
      <c r="B1093" s="72" t="s">
        <v>5230</v>
      </c>
      <c r="C1093" s="73">
        <v>225</v>
      </c>
    </row>
    <row r="1094" spans="1:3" x14ac:dyDescent="0.55000000000000004">
      <c r="A1094" s="72">
        <v>4054</v>
      </c>
      <c r="B1094" s="72" t="s">
        <v>5229</v>
      </c>
      <c r="C1094" s="73">
        <v>16</v>
      </c>
    </row>
    <row r="1095" spans="1:3" x14ac:dyDescent="0.55000000000000004">
      <c r="A1095" s="72">
        <v>4056</v>
      </c>
      <c r="B1095" s="72" t="s">
        <v>5228</v>
      </c>
      <c r="C1095" s="73">
        <v>14</v>
      </c>
    </row>
    <row r="1096" spans="1:3" x14ac:dyDescent="0.55000000000000004">
      <c r="A1096" s="72">
        <v>4058</v>
      </c>
      <c r="B1096" s="72" t="s">
        <v>5227</v>
      </c>
      <c r="C1096" s="73">
        <v>47</v>
      </c>
    </row>
    <row r="1097" spans="1:3" x14ac:dyDescent="0.55000000000000004">
      <c r="A1097" s="72">
        <v>4059</v>
      </c>
      <c r="B1097" s="72" t="s">
        <v>5226</v>
      </c>
      <c r="C1097" s="73">
        <v>1</v>
      </c>
    </row>
    <row r="1098" spans="1:3" x14ac:dyDescent="0.55000000000000004">
      <c r="A1098" s="72">
        <v>4061</v>
      </c>
      <c r="B1098" s="72" t="s">
        <v>4741</v>
      </c>
      <c r="C1098" s="73">
        <v>80</v>
      </c>
    </row>
    <row r="1099" spans="1:3" x14ac:dyDescent="0.55000000000000004">
      <c r="A1099" s="72">
        <v>4063</v>
      </c>
      <c r="B1099" s="72" t="s">
        <v>5225</v>
      </c>
      <c r="C1099" s="73">
        <v>33</v>
      </c>
    </row>
    <row r="1100" spans="1:3" x14ac:dyDescent="0.55000000000000004">
      <c r="A1100" s="72">
        <v>4064</v>
      </c>
      <c r="B1100" s="72" t="s">
        <v>5224</v>
      </c>
      <c r="C1100" s="73">
        <v>99</v>
      </c>
    </row>
    <row r="1101" spans="1:3" x14ac:dyDescent="0.55000000000000004">
      <c r="A1101" s="72">
        <v>4065</v>
      </c>
      <c r="B1101" s="72" t="s">
        <v>5223</v>
      </c>
      <c r="C1101" s="73">
        <v>12</v>
      </c>
    </row>
    <row r="1102" spans="1:3" x14ac:dyDescent="0.55000000000000004">
      <c r="A1102" s="72">
        <v>4066</v>
      </c>
      <c r="B1102" s="72" t="s">
        <v>5222</v>
      </c>
      <c r="C1102" s="73">
        <v>1020</v>
      </c>
    </row>
    <row r="1103" spans="1:3" x14ac:dyDescent="0.55000000000000004">
      <c r="A1103" s="72">
        <v>4068</v>
      </c>
      <c r="B1103" s="72" t="s">
        <v>5221</v>
      </c>
      <c r="C1103" s="73">
        <v>4</v>
      </c>
    </row>
    <row r="1104" spans="1:3" x14ac:dyDescent="0.55000000000000004">
      <c r="A1104" s="72">
        <v>4069</v>
      </c>
      <c r="B1104" s="72" t="s">
        <v>5220</v>
      </c>
      <c r="C1104" s="73">
        <v>41</v>
      </c>
    </row>
    <row r="1105" spans="1:3" x14ac:dyDescent="0.55000000000000004">
      <c r="A1105" s="72">
        <v>4070</v>
      </c>
      <c r="B1105" s="72" t="s">
        <v>5219</v>
      </c>
      <c r="C1105" s="73">
        <v>1</v>
      </c>
    </row>
    <row r="1106" spans="1:3" x14ac:dyDescent="0.55000000000000004">
      <c r="A1106" s="72">
        <v>4071</v>
      </c>
      <c r="B1106" s="72" t="s">
        <v>5218</v>
      </c>
      <c r="C1106" s="73">
        <v>9</v>
      </c>
    </row>
    <row r="1107" spans="1:3" x14ac:dyDescent="0.55000000000000004">
      <c r="A1107" s="72">
        <v>4072</v>
      </c>
      <c r="B1107" s="72" t="s">
        <v>5217</v>
      </c>
      <c r="C1107" s="73">
        <v>26</v>
      </c>
    </row>
    <row r="1108" spans="1:3" x14ac:dyDescent="0.55000000000000004">
      <c r="A1108" s="72">
        <v>4073</v>
      </c>
      <c r="B1108" s="72" t="s">
        <v>5216</v>
      </c>
      <c r="C1108" s="73">
        <v>42</v>
      </c>
    </row>
    <row r="1109" spans="1:3" x14ac:dyDescent="0.55000000000000004">
      <c r="A1109" s="72">
        <v>4074</v>
      </c>
      <c r="B1109" s="72" t="s">
        <v>5215</v>
      </c>
      <c r="C1109" s="73">
        <v>8</v>
      </c>
    </row>
    <row r="1110" spans="1:3" x14ac:dyDescent="0.55000000000000004">
      <c r="A1110" s="72">
        <v>4075</v>
      </c>
      <c r="B1110" s="72" t="s">
        <v>5214</v>
      </c>
      <c r="C1110" s="73">
        <v>579</v>
      </c>
    </row>
    <row r="1111" spans="1:3" x14ac:dyDescent="0.55000000000000004">
      <c r="A1111" s="72">
        <v>4076</v>
      </c>
      <c r="B1111" s="72" t="s">
        <v>5213</v>
      </c>
      <c r="C1111" s="73">
        <v>323</v>
      </c>
    </row>
    <row r="1112" spans="1:3" x14ac:dyDescent="0.55000000000000004">
      <c r="A1112" s="72">
        <v>4077</v>
      </c>
      <c r="B1112" s="72" t="s">
        <v>5212</v>
      </c>
      <c r="C1112" s="73">
        <v>8</v>
      </c>
    </row>
    <row r="1113" spans="1:3" x14ac:dyDescent="0.55000000000000004">
      <c r="A1113" s="72">
        <v>4079</v>
      </c>
      <c r="B1113" s="72" t="s">
        <v>5211</v>
      </c>
      <c r="C1113" s="73">
        <v>3</v>
      </c>
    </row>
    <row r="1114" spans="1:3" x14ac:dyDescent="0.55000000000000004">
      <c r="A1114" s="72">
        <v>4080</v>
      </c>
      <c r="B1114" s="72" t="s">
        <v>5210</v>
      </c>
      <c r="C1114" s="73">
        <v>1</v>
      </c>
    </row>
    <row r="1115" spans="1:3" x14ac:dyDescent="0.55000000000000004">
      <c r="A1115" s="72">
        <v>4081</v>
      </c>
      <c r="B1115" s="72" t="s">
        <v>5209</v>
      </c>
      <c r="C1115" s="73">
        <v>168</v>
      </c>
    </row>
    <row r="1116" spans="1:3" x14ac:dyDescent="0.55000000000000004">
      <c r="A1116" s="72">
        <v>4082</v>
      </c>
      <c r="B1116" s="72" t="s">
        <v>5208</v>
      </c>
      <c r="C1116" s="73">
        <v>45</v>
      </c>
    </row>
    <row r="1117" spans="1:3" x14ac:dyDescent="0.55000000000000004">
      <c r="A1117" s="72">
        <v>4083</v>
      </c>
      <c r="B1117" s="72" t="s">
        <v>4745</v>
      </c>
      <c r="C1117" s="73">
        <v>37</v>
      </c>
    </row>
    <row r="1118" spans="1:3" x14ac:dyDescent="0.55000000000000004">
      <c r="A1118" s="72">
        <v>4085</v>
      </c>
      <c r="B1118" s="72" t="s">
        <v>5207</v>
      </c>
      <c r="C1118" s="73">
        <v>70</v>
      </c>
    </row>
    <row r="1119" spans="1:3" x14ac:dyDescent="0.55000000000000004">
      <c r="A1119" s="72">
        <v>4089</v>
      </c>
      <c r="B1119" s="72" t="s">
        <v>5206</v>
      </c>
      <c r="C1119" s="73">
        <v>48</v>
      </c>
    </row>
    <row r="1120" spans="1:3" x14ac:dyDescent="0.55000000000000004">
      <c r="A1120" s="72">
        <v>4090</v>
      </c>
      <c r="B1120" s="72" t="s">
        <v>5205</v>
      </c>
      <c r="C1120" s="73">
        <v>93</v>
      </c>
    </row>
    <row r="1121" spans="1:3" x14ac:dyDescent="0.55000000000000004">
      <c r="A1121" s="72">
        <v>4091</v>
      </c>
      <c r="B1121" s="72" t="s">
        <v>5204</v>
      </c>
      <c r="C1121" s="73">
        <v>142</v>
      </c>
    </row>
    <row r="1122" spans="1:3" x14ac:dyDescent="0.55000000000000004">
      <c r="A1122" s="72">
        <v>4093</v>
      </c>
      <c r="B1122" s="72" t="s">
        <v>5203</v>
      </c>
      <c r="C1122" s="73">
        <v>4</v>
      </c>
    </row>
    <row r="1123" spans="1:3" x14ac:dyDescent="0.55000000000000004">
      <c r="A1123" s="72" t="s">
        <v>70</v>
      </c>
      <c r="B1123" s="72" t="s">
        <v>5202</v>
      </c>
      <c r="C1123" s="73">
        <v>604</v>
      </c>
    </row>
    <row r="1124" spans="1:3" x14ac:dyDescent="0.55000000000000004">
      <c r="A1124" s="72">
        <v>4101</v>
      </c>
      <c r="B1124" s="72" t="s">
        <v>5201</v>
      </c>
      <c r="C1124" s="73">
        <v>43</v>
      </c>
    </row>
    <row r="1125" spans="1:3" x14ac:dyDescent="0.55000000000000004">
      <c r="A1125" s="72">
        <v>4102</v>
      </c>
      <c r="B1125" s="72" t="s">
        <v>5200</v>
      </c>
      <c r="C1125" s="73">
        <v>8</v>
      </c>
    </row>
    <row r="1126" spans="1:3" x14ac:dyDescent="0.55000000000000004">
      <c r="A1126" s="72">
        <v>4103</v>
      </c>
      <c r="B1126" s="72" t="s">
        <v>5199</v>
      </c>
      <c r="C1126" s="73">
        <v>2</v>
      </c>
    </row>
    <row r="1127" spans="1:3" x14ac:dyDescent="0.55000000000000004">
      <c r="A1127" s="72">
        <v>4107</v>
      </c>
      <c r="B1127" s="72" t="s">
        <v>5198</v>
      </c>
      <c r="C1127" s="73">
        <v>238</v>
      </c>
    </row>
    <row r="1128" spans="1:3" x14ac:dyDescent="0.55000000000000004">
      <c r="A1128" s="72">
        <v>4108</v>
      </c>
      <c r="B1128" s="72" t="s">
        <v>5197</v>
      </c>
      <c r="C1128" s="73">
        <v>79</v>
      </c>
    </row>
    <row r="1129" spans="1:3" x14ac:dyDescent="0.55000000000000004">
      <c r="A1129" s="72">
        <v>4111</v>
      </c>
      <c r="B1129" s="72" t="s">
        <v>4729</v>
      </c>
      <c r="C1129" s="73">
        <v>4</v>
      </c>
    </row>
    <row r="1130" spans="1:3" x14ac:dyDescent="0.55000000000000004">
      <c r="A1130" s="72">
        <v>4113</v>
      </c>
      <c r="B1130" s="72" t="s">
        <v>5196</v>
      </c>
      <c r="C1130" s="73">
        <v>6</v>
      </c>
    </row>
    <row r="1131" spans="1:3" x14ac:dyDescent="0.55000000000000004">
      <c r="A1131" s="72">
        <v>4114</v>
      </c>
      <c r="B1131" s="72" t="s">
        <v>5195</v>
      </c>
      <c r="C1131" s="73">
        <v>1</v>
      </c>
    </row>
    <row r="1132" spans="1:3" x14ac:dyDescent="0.55000000000000004">
      <c r="A1132" s="72">
        <v>4120</v>
      </c>
      <c r="B1132" s="72" t="s">
        <v>5194</v>
      </c>
      <c r="C1132" s="73">
        <v>311</v>
      </c>
    </row>
    <row r="1133" spans="1:3" x14ac:dyDescent="0.55000000000000004">
      <c r="A1133" s="72" t="s">
        <v>71</v>
      </c>
      <c r="B1133" s="72" t="s">
        <v>5193</v>
      </c>
      <c r="C1133" s="73">
        <v>11</v>
      </c>
    </row>
    <row r="1134" spans="1:3" x14ac:dyDescent="0.55000000000000004">
      <c r="A1134" s="72" t="s">
        <v>74</v>
      </c>
      <c r="B1134" s="72" t="s">
        <v>5192</v>
      </c>
      <c r="C1134" s="73">
        <v>19</v>
      </c>
    </row>
    <row r="1135" spans="1:3" x14ac:dyDescent="0.55000000000000004">
      <c r="A1135" s="72" t="s">
        <v>76</v>
      </c>
      <c r="B1135" s="72" t="s">
        <v>5191</v>
      </c>
      <c r="C1135" s="73">
        <v>24</v>
      </c>
    </row>
    <row r="1136" spans="1:3" x14ac:dyDescent="0.55000000000000004">
      <c r="A1136" s="72">
        <v>4701</v>
      </c>
      <c r="B1136" s="72" t="s">
        <v>5190</v>
      </c>
      <c r="C1136" s="73">
        <v>1</v>
      </c>
    </row>
    <row r="1137" spans="1:3" x14ac:dyDescent="0.55000000000000004">
      <c r="A1137" s="72">
        <v>4702</v>
      </c>
      <c r="B1137" s="72" t="s">
        <v>5189</v>
      </c>
      <c r="C1137" s="73">
        <v>9</v>
      </c>
    </row>
    <row r="1138" spans="1:3" x14ac:dyDescent="0.55000000000000004">
      <c r="A1138" s="72">
        <v>4704</v>
      </c>
      <c r="B1138" s="72" t="s">
        <v>5188</v>
      </c>
      <c r="C1138" s="73">
        <v>28</v>
      </c>
    </row>
    <row r="1139" spans="1:3" x14ac:dyDescent="0.55000000000000004">
      <c r="A1139" s="72">
        <v>4706</v>
      </c>
      <c r="B1139" s="72" t="s">
        <v>5187</v>
      </c>
      <c r="C1139" s="73">
        <v>69</v>
      </c>
    </row>
    <row r="1140" spans="1:3" x14ac:dyDescent="0.55000000000000004">
      <c r="A1140" s="72">
        <v>4710</v>
      </c>
      <c r="B1140" s="72" t="s">
        <v>5186</v>
      </c>
      <c r="C1140" s="73">
        <v>14</v>
      </c>
    </row>
    <row r="1141" spans="1:3" x14ac:dyDescent="0.55000000000000004">
      <c r="A1141" s="72">
        <v>4712</v>
      </c>
      <c r="B1141" s="72" t="s">
        <v>5185</v>
      </c>
      <c r="C1141" s="73">
        <v>14</v>
      </c>
    </row>
    <row r="1142" spans="1:3" x14ac:dyDescent="0.55000000000000004">
      <c r="A1142" s="72">
        <v>4713</v>
      </c>
      <c r="B1142" s="72" t="s">
        <v>5184</v>
      </c>
      <c r="C1142" s="73">
        <v>1</v>
      </c>
    </row>
    <row r="1143" spans="1:3" x14ac:dyDescent="0.55000000000000004">
      <c r="A1143" s="72">
        <v>4714</v>
      </c>
      <c r="B1143" s="72" t="s">
        <v>5183</v>
      </c>
      <c r="C1143" s="73">
        <v>20</v>
      </c>
    </row>
    <row r="1144" spans="1:3" x14ac:dyDescent="0.55000000000000004">
      <c r="A1144" s="72">
        <v>4715</v>
      </c>
      <c r="B1144" s="72" t="s">
        <v>5182</v>
      </c>
      <c r="C1144" s="73">
        <v>17</v>
      </c>
    </row>
    <row r="1145" spans="1:3" x14ac:dyDescent="0.55000000000000004">
      <c r="A1145" s="72">
        <v>4716</v>
      </c>
      <c r="B1145" s="72" t="s">
        <v>5181</v>
      </c>
      <c r="C1145" s="73">
        <v>35</v>
      </c>
    </row>
    <row r="1146" spans="1:3" x14ac:dyDescent="0.55000000000000004">
      <c r="A1146" s="72">
        <v>4721</v>
      </c>
      <c r="B1146" s="72" t="s">
        <v>5180</v>
      </c>
      <c r="C1146" s="73">
        <v>1</v>
      </c>
    </row>
    <row r="1147" spans="1:3" x14ac:dyDescent="0.55000000000000004">
      <c r="A1147" s="72">
        <v>4722</v>
      </c>
      <c r="B1147" s="72" t="s">
        <v>5179</v>
      </c>
      <c r="C1147" s="73">
        <v>23</v>
      </c>
    </row>
    <row r="1148" spans="1:3" x14ac:dyDescent="0.55000000000000004">
      <c r="A1148" s="72">
        <v>4727</v>
      </c>
      <c r="B1148" s="72" t="s">
        <v>5167</v>
      </c>
      <c r="C1148" s="73">
        <v>36</v>
      </c>
    </row>
    <row r="1149" spans="1:3" x14ac:dyDescent="0.55000000000000004">
      <c r="A1149" s="72">
        <v>4728</v>
      </c>
      <c r="B1149" s="72" t="s">
        <v>5178</v>
      </c>
      <c r="C1149" s="73">
        <v>3</v>
      </c>
    </row>
    <row r="1150" spans="1:3" x14ac:dyDescent="0.55000000000000004">
      <c r="A1150" s="72">
        <v>4729</v>
      </c>
      <c r="B1150" s="72" t="s">
        <v>5177</v>
      </c>
      <c r="C1150" s="73">
        <v>27</v>
      </c>
    </row>
    <row r="1151" spans="1:3" x14ac:dyDescent="0.55000000000000004">
      <c r="A1151" s="72">
        <v>4731</v>
      </c>
      <c r="B1151" s="72" t="s">
        <v>5176</v>
      </c>
      <c r="C1151" s="73">
        <v>18</v>
      </c>
    </row>
    <row r="1152" spans="1:3" x14ac:dyDescent="0.55000000000000004">
      <c r="A1152" s="72">
        <v>4734</v>
      </c>
      <c r="B1152" s="72" t="s">
        <v>5175</v>
      </c>
      <c r="C1152" s="73">
        <v>21</v>
      </c>
    </row>
    <row r="1153" spans="1:3" x14ac:dyDescent="0.55000000000000004">
      <c r="A1153" s="72">
        <v>4737</v>
      </c>
      <c r="B1153" s="72" t="s">
        <v>5174</v>
      </c>
      <c r="C1153" s="73">
        <v>3</v>
      </c>
    </row>
    <row r="1154" spans="1:3" x14ac:dyDescent="0.55000000000000004">
      <c r="A1154" s="72">
        <v>4739</v>
      </c>
      <c r="B1154" s="72" t="s">
        <v>5173</v>
      </c>
      <c r="C1154" s="73">
        <v>14</v>
      </c>
    </row>
    <row r="1155" spans="1:3" x14ac:dyDescent="0.55000000000000004">
      <c r="A1155" s="72">
        <v>4741</v>
      </c>
      <c r="B1155" s="72" t="s">
        <v>5172</v>
      </c>
      <c r="C1155" s="73">
        <v>23</v>
      </c>
    </row>
    <row r="1156" spans="1:3" x14ac:dyDescent="0.55000000000000004">
      <c r="A1156" s="72">
        <v>4742</v>
      </c>
      <c r="B1156" s="72" t="s">
        <v>5171</v>
      </c>
      <c r="C1156" s="73">
        <v>8</v>
      </c>
    </row>
    <row r="1157" spans="1:3" x14ac:dyDescent="0.55000000000000004">
      <c r="A1157" s="72">
        <v>4744</v>
      </c>
      <c r="B1157" s="72" t="s">
        <v>5170</v>
      </c>
      <c r="C1157" s="73">
        <v>6</v>
      </c>
    </row>
    <row r="1158" spans="1:3" x14ac:dyDescent="0.55000000000000004">
      <c r="A1158" s="72">
        <v>4745</v>
      </c>
      <c r="B1158" s="72" t="s">
        <v>5169</v>
      </c>
      <c r="C1158" s="73">
        <v>24</v>
      </c>
    </row>
    <row r="1159" spans="1:3" x14ac:dyDescent="0.55000000000000004">
      <c r="A1159" s="72">
        <v>4746</v>
      </c>
      <c r="B1159" s="72" t="s">
        <v>5168</v>
      </c>
      <c r="C1159" s="73">
        <v>6</v>
      </c>
    </row>
    <row r="1160" spans="1:3" x14ac:dyDescent="0.55000000000000004">
      <c r="A1160" s="72">
        <v>4748</v>
      </c>
      <c r="B1160" s="72" t="s">
        <v>5167</v>
      </c>
      <c r="C1160" s="73">
        <v>3</v>
      </c>
    </row>
    <row r="1161" spans="1:3" x14ac:dyDescent="0.55000000000000004">
      <c r="A1161" s="72">
        <v>4751</v>
      </c>
      <c r="B1161" s="72" t="s">
        <v>5166</v>
      </c>
      <c r="C1161" s="73">
        <v>5</v>
      </c>
    </row>
    <row r="1162" spans="1:3" x14ac:dyDescent="0.55000000000000004">
      <c r="A1162" s="72">
        <v>4753</v>
      </c>
      <c r="B1162" s="72" t="s">
        <v>5165</v>
      </c>
      <c r="C1162" s="73">
        <v>1</v>
      </c>
    </row>
    <row r="1163" spans="1:3" x14ac:dyDescent="0.55000000000000004">
      <c r="A1163" s="72">
        <v>4754</v>
      </c>
      <c r="B1163" s="72" t="s">
        <v>5164</v>
      </c>
      <c r="C1163" s="73">
        <v>1</v>
      </c>
    </row>
    <row r="1164" spans="1:3" x14ac:dyDescent="0.55000000000000004">
      <c r="A1164" s="72">
        <v>4757</v>
      </c>
      <c r="B1164" s="72" t="s">
        <v>5163</v>
      </c>
      <c r="C1164" s="73">
        <v>14</v>
      </c>
    </row>
    <row r="1165" spans="1:3" x14ac:dyDescent="0.55000000000000004">
      <c r="A1165" s="72">
        <v>4760</v>
      </c>
      <c r="B1165" s="72" t="s">
        <v>5162</v>
      </c>
      <c r="C1165" s="73">
        <v>1</v>
      </c>
    </row>
    <row r="1166" spans="1:3" x14ac:dyDescent="0.55000000000000004">
      <c r="A1166" s="72">
        <v>4761</v>
      </c>
      <c r="B1166" s="72" t="s">
        <v>5161</v>
      </c>
      <c r="C1166" s="73">
        <v>1</v>
      </c>
    </row>
    <row r="1167" spans="1:3" x14ac:dyDescent="0.55000000000000004">
      <c r="A1167" s="72">
        <v>4763</v>
      </c>
      <c r="B1167" s="72" t="s">
        <v>5160</v>
      </c>
      <c r="C1167" s="73">
        <v>1</v>
      </c>
    </row>
    <row r="1168" spans="1:3" x14ac:dyDescent="0.55000000000000004">
      <c r="A1168" s="72">
        <v>4764</v>
      </c>
      <c r="B1168" s="72" t="s">
        <v>4336</v>
      </c>
      <c r="C1168" s="73">
        <v>25</v>
      </c>
    </row>
    <row r="1169" spans="1:3" x14ac:dyDescent="0.55000000000000004">
      <c r="A1169" s="72" t="s">
        <v>240</v>
      </c>
      <c r="B1169" s="72" t="s">
        <v>5159</v>
      </c>
      <c r="C1169" s="73">
        <v>17</v>
      </c>
    </row>
    <row r="1170" spans="1:3" x14ac:dyDescent="0.55000000000000004">
      <c r="A1170" s="72" t="s">
        <v>241</v>
      </c>
      <c r="B1170" s="72" t="s">
        <v>5158</v>
      </c>
      <c r="C1170" s="73">
        <v>2</v>
      </c>
    </row>
    <row r="1171" spans="1:3" x14ac:dyDescent="0.55000000000000004">
      <c r="A1171" s="72" t="s">
        <v>242</v>
      </c>
      <c r="B1171" s="72" t="s">
        <v>5157</v>
      </c>
      <c r="C1171" s="73">
        <v>8</v>
      </c>
    </row>
    <row r="1172" spans="1:3" x14ac:dyDescent="0.55000000000000004">
      <c r="A1172" s="72" t="s">
        <v>243</v>
      </c>
      <c r="B1172" s="72" t="s">
        <v>5156</v>
      </c>
      <c r="C1172" s="73">
        <v>3</v>
      </c>
    </row>
    <row r="1173" spans="1:3" x14ac:dyDescent="0.55000000000000004">
      <c r="A1173" s="72" t="s">
        <v>244</v>
      </c>
      <c r="B1173" s="72" t="s">
        <v>5155</v>
      </c>
      <c r="C1173" s="73">
        <v>10</v>
      </c>
    </row>
    <row r="1174" spans="1:3" x14ac:dyDescent="0.55000000000000004">
      <c r="A1174" s="72" t="s">
        <v>245</v>
      </c>
      <c r="B1174" s="72" t="s">
        <v>5154</v>
      </c>
      <c r="C1174" s="73">
        <v>1</v>
      </c>
    </row>
    <row r="1175" spans="1:3" x14ac:dyDescent="0.55000000000000004">
      <c r="A1175" s="72" t="s">
        <v>246</v>
      </c>
      <c r="B1175" s="72" t="s">
        <v>5153</v>
      </c>
      <c r="C1175" s="73">
        <v>10</v>
      </c>
    </row>
    <row r="1176" spans="1:3" x14ac:dyDescent="0.55000000000000004">
      <c r="A1176" s="72" t="s">
        <v>247</v>
      </c>
      <c r="B1176" s="72" t="s">
        <v>5152</v>
      </c>
      <c r="C1176" s="73">
        <v>1</v>
      </c>
    </row>
    <row r="1177" spans="1:3" x14ac:dyDescent="0.55000000000000004">
      <c r="A1177" s="72" t="s">
        <v>248</v>
      </c>
      <c r="B1177" s="72" t="s">
        <v>5151</v>
      </c>
      <c r="C1177" s="73">
        <v>15</v>
      </c>
    </row>
    <row r="1178" spans="1:3" x14ac:dyDescent="0.55000000000000004">
      <c r="A1178" s="72" t="s">
        <v>249</v>
      </c>
      <c r="B1178" s="72" t="s">
        <v>5150</v>
      </c>
      <c r="C1178" s="73">
        <v>7</v>
      </c>
    </row>
    <row r="1179" spans="1:3" x14ac:dyDescent="0.55000000000000004">
      <c r="A1179" s="72" t="s">
        <v>5149</v>
      </c>
      <c r="B1179" s="72" t="s">
        <v>5148</v>
      </c>
      <c r="C1179" s="73">
        <v>25</v>
      </c>
    </row>
    <row r="1180" spans="1:3" x14ac:dyDescent="0.55000000000000004">
      <c r="A1180" s="72">
        <v>4845</v>
      </c>
      <c r="B1180" s="72" t="s">
        <v>5147</v>
      </c>
      <c r="C1180" s="73">
        <v>7</v>
      </c>
    </row>
    <row r="1181" spans="1:3" x14ac:dyDescent="0.55000000000000004">
      <c r="A1181" s="72" t="s">
        <v>251</v>
      </c>
      <c r="B1181" s="72" t="s">
        <v>5146</v>
      </c>
      <c r="C1181" s="73">
        <v>3</v>
      </c>
    </row>
    <row r="1182" spans="1:3" x14ac:dyDescent="0.55000000000000004">
      <c r="A1182" s="72" t="s">
        <v>252</v>
      </c>
      <c r="B1182" s="72" t="s">
        <v>5145</v>
      </c>
      <c r="C1182" s="73">
        <v>14</v>
      </c>
    </row>
    <row r="1183" spans="1:3" x14ac:dyDescent="0.55000000000000004">
      <c r="A1183" s="72" t="s">
        <v>253</v>
      </c>
      <c r="B1183" s="72" t="s">
        <v>5144</v>
      </c>
      <c r="C1183" s="73">
        <v>10</v>
      </c>
    </row>
    <row r="1184" spans="1:3" x14ac:dyDescent="0.55000000000000004">
      <c r="A1184" s="72" t="s">
        <v>5143</v>
      </c>
      <c r="B1184" s="72" t="s">
        <v>5142</v>
      </c>
      <c r="C1184" s="73">
        <v>1</v>
      </c>
    </row>
    <row r="1185" spans="1:3" x14ac:dyDescent="0.55000000000000004">
      <c r="A1185" s="72" t="s">
        <v>255</v>
      </c>
      <c r="B1185" s="72" t="s">
        <v>5141</v>
      </c>
      <c r="C1185" s="73">
        <v>5</v>
      </c>
    </row>
    <row r="1186" spans="1:3" x14ac:dyDescent="0.55000000000000004">
      <c r="A1186" s="72">
        <v>4994</v>
      </c>
      <c r="B1186" s="72" t="s">
        <v>4315</v>
      </c>
      <c r="C1186" s="73">
        <v>8</v>
      </c>
    </row>
    <row r="1187" spans="1:3" x14ac:dyDescent="0.55000000000000004">
      <c r="A1187" s="72">
        <v>4999</v>
      </c>
      <c r="B1187" s="72" t="s">
        <v>3887</v>
      </c>
      <c r="C1187" s="73">
        <v>3061</v>
      </c>
    </row>
    <row r="1188" spans="1:3" x14ac:dyDescent="0.55000000000000004">
      <c r="A1188" s="72" t="s">
        <v>257</v>
      </c>
      <c r="B1188" s="72" t="s">
        <v>5140</v>
      </c>
      <c r="C1188" s="73">
        <v>6</v>
      </c>
    </row>
    <row r="1189" spans="1:3" x14ac:dyDescent="0.55000000000000004">
      <c r="A1189" s="72" t="s">
        <v>258</v>
      </c>
      <c r="B1189" s="72" t="s">
        <v>5139</v>
      </c>
      <c r="C1189" s="73">
        <v>69</v>
      </c>
    </row>
    <row r="1190" spans="1:3" x14ac:dyDescent="0.55000000000000004">
      <c r="A1190" s="72" t="s">
        <v>261</v>
      </c>
      <c r="B1190" s="72" t="s">
        <v>5138</v>
      </c>
      <c r="C1190" s="73">
        <v>3</v>
      </c>
    </row>
    <row r="1191" spans="1:3" x14ac:dyDescent="0.55000000000000004">
      <c r="A1191" s="72" t="s">
        <v>262</v>
      </c>
      <c r="B1191" s="72" t="s">
        <v>5137</v>
      </c>
      <c r="C1191" s="73">
        <v>25</v>
      </c>
    </row>
    <row r="1192" spans="1:3" x14ac:dyDescent="0.55000000000000004">
      <c r="A1192" s="72" t="s">
        <v>263</v>
      </c>
      <c r="B1192" s="72" t="s">
        <v>5136</v>
      </c>
      <c r="C1192" s="73">
        <v>11</v>
      </c>
    </row>
    <row r="1193" spans="1:3" x14ac:dyDescent="0.55000000000000004">
      <c r="A1193" s="72" t="s">
        <v>264</v>
      </c>
      <c r="B1193" s="72" t="s">
        <v>5135</v>
      </c>
      <c r="C1193" s="73">
        <v>19</v>
      </c>
    </row>
    <row r="1194" spans="1:3" x14ac:dyDescent="0.55000000000000004">
      <c r="A1194" s="72" t="s">
        <v>265</v>
      </c>
      <c r="B1194" s="72" t="s">
        <v>5134</v>
      </c>
      <c r="C1194" s="73">
        <v>7</v>
      </c>
    </row>
    <row r="1195" spans="1:3" x14ac:dyDescent="0.55000000000000004">
      <c r="A1195" s="72" t="s">
        <v>266</v>
      </c>
      <c r="B1195" s="72" t="s">
        <v>5133</v>
      </c>
      <c r="C1195" s="73">
        <v>9</v>
      </c>
    </row>
    <row r="1196" spans="1:3" x14ac:dyDescent="0.55000000000000004">
      <c r="A1196" s="72">
        <v>5000</v>
      </c>
      <c r="B1196" s="72" t="s">
        <v>5132</v>
      </c>
      <c r="C1196" s="73">
        <v>12</v>
      </c>
    </row>
    <row r="1197" spans="1:3" x14ac:dyDescent="0.55000000000000004">
      <c r="A1197" s="72">
        <v>5002</v>
      </c>
      <c r="B1197" s="72" t="s">
        <v>5131</v>
      </c>
      <c r="C1197" s="73">
        <v>40</v>
      </c>
    </row>
    <row r="1198" spans="1:3" x14ac:dyDescent="0.55000000000000004">
      <c r="A1198" s="72">
        <v>5005</v>
      </c>
      <c r="B1198" s="72" t="s">
        <v>5130</v>
      </c>
      <c r="C1198" s="73">
        <v>11</v>
      </c>
    </row>
    <row r="1199" spans="1:3" x14ac:dyDescent="0.55000000000000004">
      <c r="A1199" s="72">
        <v>5006</v>
      </c>
      <c r="B1199" s="72" t="s">
        <v>5129</v>
      </c>
      <c r="C1199" s="73">
        <v>431</v>
      </c>
    </row>
    <row r="1200" spans="1:3" x14ac:dyDescent="0.55000000000000004">
      <c r="A1200" s="72">
        <v>5007</v>
      </c>
      <c r="B1200" s="72" t="s">
        <v>5128</v>
      </c>
      <c r="C1200" s="73">
        <v>27</v>
      </c>
    </row>
    <row r="1201" spans="1:3" x14ac:dyDescent="0.55000000000000004">
      <c r="A1201" s="72">
        <v>5010</v>
      </c>
      <c r="B1201" s="72" t="s">
        <v>5127</v>
      </c>
      <c r="C1201" s="73">
        <v>6</v>
      </c>
    </row>
    <row r="1202" spans="1:3" x14ac:dyDescent="0.55000000000000004">
      <c r="A1202" s="72">
        <v>5012</v>
      </c>
      <c r="B1202" s="72" t="s">
        <v>5126</v>
      </c>
      <c r="C1202" s="73">
        <v>2</v>
      </c>
    </row>
    <row r="1203" spans="1:3" x14ac:dyDescent="0.55000000000000004">
      <c r="A1203" s="72">
        <v>5013</v>
      </c>
      <c r="B1203" s="72" t="s">
        <v>4622</v>
      </c>
      <c r="C1203" s="73">
        <v>15</v>
      </c>
    </row>
    <row r="1204" spans="1:3" x14ac:dyDescent="0.55000000000000004">
      <c r="A1204" s="72">
        <v>5014</v>
      </c>
      <c r="B1204" s="72" t="s">
        <v>5125</v>
      </c>
      <c r="C1204" s="73">
        <v>4</v>
      </c>
    </row>
    <row r="1205" spans="1:3" x14ac:dyDescent="0.55000000000000004">
      <c r="A1205" s="72">
        <v>5016</v>
      </c>
      <c r="B1205" s="72" t="s">
        <v>5124</v>
      </c>
      <c r="C1205" s="73">
        <v>2</v>
      </c>
    </row>
    <row r="1206" spans="1:3" x14ac:dyDescent="0.55000000000000004">
      <c r="A1206" s="72">
        <v>5017</v>
      </c>
      <c r="B1206" s="72" t="s">
        <v>5123</v>
      </c>
      <c r="C1206" s="73">
        <v>20</v>
      </c>
    </row>
    <row r="1207" spans="1:3" x14ac:dyDescent="0.55000000000000004">
      <c r="A1207" s="72">
        <v>5019</v>
      </c>
      <c r="B1207" s="72" t="s">
        <v>5122</v>
      </c>
      <c r="C1207" s="73">
        <v>103</v>
      </c>
    </row>
    <row r="1208" spans="1:3" x14ac:dyDescent="0.55000000000000004">
      <c r="A1208" s="72">
        <v>5022</v>
      </c>
      <c r="B1208" s="72" t="s">
        <v>5121</v>
      </c>
      <c r="C1208" s="73">
        <v>27</v>
      </c>
    </row>
    <row r="1209" spans="1:3" x14ac:dyDescent="0.55000000000000004">
      <c r="A1209" s="72">
        <v>5023</v>
      </c>
      <c r="B1209" s="72" t="s">
        <v>5120</v>
      </c>
      <c r="C1209" s="73">
        <v>5</v>
      </c>
    </row>
    <row r="1210" spans="1:3" x14ac:dyDescent="0.55000000000000004">
      <c r="A1210" s="72">
        <v>5024</v>
      </c>
      <c r="B1210" s="72" t="s">
        <v>4973</v>
      </c>
      <c r="C1210" s="73">
        <v>21</v>
      </c>
    </row>
    <row r="1211" spans="1:3" x14ac:dyDescent="0.55000000000000004">
      <c r="A1211" s="72">
        <v>5025</v>
      </c>
      <c r="B1211" s="72" t="s">
        <v>5119</v>
      </c>
      <c r="C1211" s="73">
        <v>71</v>
      </c>
    </row>
    <row r="1212" spans="1:3" x14ac:dyDescent="0.55000000000000004">
      <c r="A1212" s="72">
        <v>5026</v>
      </c>
      <c r="B1212" s="72" t="s">
        <v>5118</v>
      </c>
      <c r="C1212" s="73">
        <v>79</v>
      </c>
    </row>
    <row r="1213" spans="1:3" x14ac:dyDescent="0.55000000000000004">
      <c r="A1213" s="72">
        <v>5028</v>
      </c>
      <c r="B1213" s="72" t="s">
        <v>5117</v>
      </c>
      <c r="C1213" s="73">
        <v>70</v>
      </c>
    </row>
    <row r="1214" spans="1:3" x14ac:dyDescent="0.55000000000000004">
      <c r="A1214" s="72">
        <v>5030</v>
      </c>
      <c r="B1214" s="72" t="s">
        <v>5116</v>
      </c>
      <c r="C1214" s="73">
        <v>1</v>
      </c>
    </row>
    <row r="1215" spans="1:3" x14ac:dyDescent="0.55000000000000004">
      <c r="A1215" s="72">
        <v>5031</v>
      </c>
      <c r="B1215" s="72" t="s">
        <v>5115</v>
      </c>
      <c r="C1215" s="73">
        <v>41</v>
      </c>
    </row>
    <row r="1216" spans="1:3" x14ac:dyDescent="0.55000000000000004">
      <c r="A1216" s="72">
        <v>5033</v>
      </c>
      <c r="B1216" s="72" t="s">
        <v>5114</v>
      </c>
      <c r="C1216" s="73">
        <v>64</v>
      </c>
    </row>
    <row r="1217" spans="1:3" x14ac:dyDescent="0.55000000000000004">
      <c r="A1217" s="72">
        <v>5034</v>
      </c>
      <c r="B1217" s="72" t="s">
        <v>5113</v>
      </c>
      <c r="C1217" s="73">
        <v>397</v>
      </c>
    </row>
    <row r="1218" spans="1:3" x14ac:dyDescent="0.55000000000000004">
      <c r="A1218" s="72">
        <v>5035</v>
      </c>
      <c r="B1218" s="72" t="s">
        <v>5112</v>
      </c>
      <c r="C1218" s="73">
        <v>18</v>
      </c>
    </row>
    <row r="1219" spans="1:3" x14ac:dyDescent="0.55000000000000004">
      <c r="A1219" s="72">
        <v>5036</v>
      </c>
      <c r="B1219" s="72" t="s">
        <v>5071</v>
      </c>
      <c r="C1219" s="73">
        <v>4</v>
      </c>
    </row>
    <row r="1220" spans="1:3" x14ac:dyDescent="0.55000000000000004">
      <c r="A1220" s="72">
        <v>5037</v>
      </c>
      <c r="B1220" s="72" t="s">
        <v>5111</v>
      </c>
      <c r="C1220" s="73">
        <v>40</v>
      </c>
    </row>
    <row r="1221" spans="1:3" x14ac:dyDescent="0.55000000000000004">
      <c r="A1221" s="72">
        <v>5038</v>
      </c>
      <c r="B1221" s="72" t="s">
        <v>4721</v>
      </c>
      <c r="C1221" s="73">
        <v>136</v>
      </c>
    </row>
    <row r="1222" spans="1:3" x14ac:dyDescent="0.55000000000000004">
      <c r="A1222" s="72">
        <v>5039</v>
      </c>
      <c r="B1222" s="72" t="s">
        <v>5110</v>
      </c>
      <c r="C1222" s="73">
        <v>92</v>
      </c>
    </row>
    <row r="1223" spans="1:3" x14ac:dyDescent="0.55000000000000004">
      <c r="A1223" s="72">
        <v>5041</v>
      </c>
      <c r="B1223" s="72" t="s">
        <v>5109</v>
      </c>
      <c r="C1223" s="73">
        <v>2</v>
      </c>
    </row>
    <row r="1224" spans="1:3" x14ac:dyDescent="0.55000000000000004">
      <c r="A1224" s="72">
        <v>5043</v>
      </c>
      <c r="B1224" s="72" t="s">
        <v>5108</v>
      </c>
      <c r="C1224" s="73">
        <v>3</v>
      </c>
    </row>
    <row r="1225" spans="1:3" x14ac:dyDescent="0.55000000000000004">
      <c r="A1225" s="72">
        <v>5044</v>
      </c>
      <c r="B1225" s="72" t="s">
        <v>5107</v>
      </c>
      <c r="C1225" s="73">
        <v>204</v>
      </c>
    </row>
    <row r="1226" spans="1:3" x14ac:dyDescent="0.55000000000000004">
      <c r="A1226" s="72">
        <v>5045</v>
      </c>
      <c r="B1226" s="72" t="s">
        <v>4217</v>
      </c>
      <c r="C1226" s="73">
        <v>3</v>
      </c>
    </row>
    <row r="1227" spans="1:3" x14ac:dyDescent="0.55000000000000004">
      <c r="A1227" s="72">
        <v>5046</v>
      </c>
      <c r="B1227" s="72" t="s">
        <v>5106</v>
      </c>
      <c r="C1227" s="73">
        <v>97</v>
      </c>
    </row>
    <row r="1228" spans="1:3" x14ac:dyDescent="0.55000000000000004">
      <c r="A1228" s="72">
        <v>5047</v>
      </c>
      <c r="B1228" s="72" t="s">
        <v>3863</v>
      </c>
      <c r="C1228" s="73">
        <v>86</v>
      </c>
    </row>
    <row r="1229" spans="1:3" x14ac:dyDescent="0.55000000000000004">
      <c r="A1229" s="72">
        <v>5048</v>
      </c>
      <c r="B1229" s="72" t="s">
        <v>5105</v>
      </c>
      <c r="C1229" s="73">
        <v>16</v>
      </c>
    </row>
    <row r="1230" spans="1:3" x14ac:dyDescent="0.55000000000000004">
      <c r="A1230" s="72">
        <v>5049</v>
      </c>
      <c r="B1230" s="72" t="s">
        <v>5104</v>
      </c>
      <c r="C1230" s="73">
        <v>2</v>
      </c>
    </row>
    <row r="1231" spans="1:3" x14ac:dyDescent="0.55000000000000004">
      <c r="A1231" s="72">
        <v>5050</v>
      </c>
      <c r="B1231" s="72" t="s">
        <v>5103</v>
      </c>
      <c r="C1231" s="73">
        <v>68</v>
      </c>
    </row>
    <row r="1232" spans="1:3" x14ac:dyDescent="0.55000000000000004">
      <c r="A1232" s="72">
        <v>5051</v>
      </c>
      <c r="B1232" s="72" t="s">
        <v>5102</v>
      </c>
      <c r="C1232" s="73">
        <v>26</v>
      </c>
    </row>
    <row r="1233" spans="1:3" x14ac:dyDescent="0.55000000000000004">
      <c r="A1233" s="72">
        <v>5052</v>
      </c>
      <c r="B1233" s="72" t="s">
        <v>5101</v>
      </c>
      <c r="C1233" s="73">
        <v>8</v>
      </c>
    </row>
    <row r="1234" spans="1:3" x14ac:dyDescent="0.55000000000000004">
      <c r="A1234" s="72">
        <v>5053</v>
      </c>
      <c r="B1234" s="72" t="s">
        <v>5100</v>
      </c>
      <c r="C1234" s="73">
        <v>53</v>
      </c>
    </row>
    <row r="1235" spans="1:3" x14ac:dyDescent="0.55000000000000004">
      <c r="A1235" s="72">
        <v>5055</v>
      </c>
      <c r="B1235" s="72" t="s">
        <v>5099</v>
      </c>
      <c r="C1235" s="73">
        <v>58</v>
      </c>
    </row>
    <row r="1236" spans="1:3" x14ac:dyDescent="0.55000000000000004">
      <c r="A1236" s="72">
        <v>5056</v>
      </c>
      <c r="B1236" s="72" t="s">
        <v>5098</v>
      </c>
      <c r="C1236" s="73">
        <v>3</v>
      </c>
    </row>
    <row r="1237" spans="1:3" x14ac:dyDescent="0.55000000000000004">
      <c r="A1237" s="72">
        <v>5061</v>
      </c>
      <c r="B1237" s="72" t="s">
        <v>5097</v>
      </c>
      <c r="C1237" s="73">
        <v>83</v>
      </c>
    </row>
    <row r="1238" spans="1:3" x14ac:dyDescent="0.55000000000000004">
      <c r="A1238" s="72">
        <v>5063</v>
      </c>
      <c r="B1238" s="72" t="s">
        <v>5042</v>
      </c>
      <c r="C1238" s="73">
        <v>72</v>
      </c>
    </row>
    <row r="1239" spans="1:3" x14ac:dyDescent="0.55000000000000004">
      <c r="A1239" s="72">
        <v>5064</v>
      </c>
      <c r="B1239" s="72" t="s">
        <v>5096</v>
      </c>
      <c r="C1239" s="73">
        <v>62</v>
      </c>
    </row>
    <row r="1240" spans="1:3" x14ac:dyDescent="0.55000000000000004">
      <c r="A1240" s="72">
        <v>5065</v>
      </c>
      <c r="B1240" s="72" t="s">
        <v>5095</v>
      </c>
      <c r="C1240" s="73">
        <v>93</v>
      </c>
    </row>
    <row r="1241" spans="1:3" x14ac:dyDescent="0.55000000000000004">
      <c r="A1241" s="72">
        <v>5066</v>
      </c>
      <c r="B1241" s="72" t="s">
        <v>5094</v>
      </c>
      <c r="C1241" s="73">
        <v>57</v>
      </c>
    </row>
    <row r="1242" spans="1:3" x14ac:dyDescent="0.55000000000000004">
      <c r="A1242" s="72">
        <v>5067</v>
      </c>
      <c r="B1242" s="72" t="s">
        <v>5093</v>
      </c>
      <c r="C1242" s="73">
        <v>1</v>
      </c>
    </row>
    <row r="1243" spans="1:3" x14ac:dyDescent="0.55000000000000004">
      <c r="A1243" s="72">
        <v>5068</v>
      </c>
      <c r="B1243" s="72" t="s">
        <v>5092</v>
      </c>
      <c r="C1243" s="73">
        <v>3</v>
      </c>
    </row>
    <row r="1244" spans="1:3" x14ac:dyDescent="0.55000000000000004">
      <c r="A1244" s="72">
        <v>5069</v>
      </c>
      <c r="B1244" s="72" t="s">
        <v>5091</v>
      </c>
      <c r="C1244" s="73">
        <v>1</v>
      </c>
    </row>
    <row r="1245" spans="1:3" x14ac:dyDescent="0.55000000000000004">
      <c r="A1245" s="72">
        <v>5074</v>
      </c>
      <c r="B1245" s="72" t="s">
        <v>5090</v>
      </c>
      <c r="C1245" s="73">
        <v>11</v>
      </c>
    </row>
    <row r="1246" spans="1:3" x14ac:dyDescent="0.55000000000000004">
      <c r="A1246" s="72">
        <v>5075</v>
      </c>
      <c r="B1246" s="72" t="s">
        <v>5089</v>
      </c>
      <c r="C1246" s="73">
        <v>71</v>
      </c>
    </row>
    <row r="1247" spans="1:3" x14ac:dyDescent="0.55000000000000004">
      <c r="A1247" s="72">
        <v>5078</v>
      </c>
      <c r="B1247" s="72" t="s">
        <v>5088</v>
      </c>
      <c r="C1247" s="73">
        <v>2</v>
      </c>
    </row>
    <row r="1248" spans="1:3" x14ac:dyDescent="0.55000000000000004">
      <c r="A1248" s="72">
        <v>5082</v>
      </c>
      <c r="B1248" s="72" t="s">
        <v>5087</v>
      </c>
      <c r="C1248" s="73">
        <v>1</v>
      </c>
    </row>
    <row r="1249" spans="1:3" x14ac:dyDescent="0.55000000000000004">
      <c r="A1249" s="72">
        <v>5085</v>
      </c>
      <c r="B1249" s="72" t="s">
        <v>5086</v>
      </c>
      <c r="C1249" s="73">
        <v>184</v>
      </c>
    </row>
    <row r="1250" spans="1:3" x14ac:dyDescent="0.55000000000000004">
      <c r="A1250" s="72">
        <v>5086</v>
      </c>
      <c r="B1250" s="72" t="s">
        <v>5085</v>
      </c>
      <c r="C1250" s="73">
        <v>224</v>
      </c>
    </row>
    <row r="1251" spans="1:3" x14ac:dyDescent="0.55000000000000004">
      <c r="A1251" s="72">
        <v>5087</v>
      </c>
      <c r="B1251" s="72" t="s">
        <v>5084</v>
      </c>
      <c r="C1251" s="73">
        <v>78</v>
      </c>
    </row>
    <row r="1252" spans="1:3" x14ac:dyDescent="0.55000000000000004">
      <c r="A1252" s="72">
        <v>5089</v>
      </c>
      <c r="B1252" s="72" t="s">
        <v>5083</v>
      </c>
      <c r="C1252" s="73">
        <v>141</v>
      </c>
    </row>
    <row r="1253" spans="1:3" x14ac:dyDescent="0.55000000000000004">
      <c r="A1253" s="72">
        <v>5091</v>
      </c>
      <c r="B1253" s="72" t="s">
        <v>5082</v>
      </c>
      <c r="C1253" s="73">
        <v>7</v>
      </c>
    </row>
    <row r="1254" spans="1:3" x14ac:dyDescent="0.55000000000000004">
      <c r="A1254" s="72">
        <v>5092</v>
      </c>
      <c r="B1254" s="72" t="s">
        <v>5081</v>
      </c>
      <c r="C1254" s="73">
        <v>59</v>
      </c>
    </row>
    <row r="1255" spans="1:3" x14ac:dyDescent="0.55000000000000004">
      <c r="A1255" s="72">
        <v>5093</v>
      </c>
      <c r="B1255" s="72" t="s">
        <v>5080</v>
      </c>
      <c r="C1255" s="73">
        <v>49</v>
      </c>
    </row>
    <row r="1256" spans="1:3" x14ac:dyDescent="0.55000000000000004">
      <c r="A1256" s="72">
        <v>5094</v>
      </c>
      <c r="B1256" s="72" t="s">
        <v>5079</v>
      </c>
      <c r="C1256" s="73">
        <v>71</v>
      </c>
    </row>
    <row r="1257" spans="1:3" x14ac:dyDescent="0.55000000000000004">
      <c r="A1257" s="72">
        <v>5096</v>
      </c>
      <c r="B1257" s="72" t="s">
        <v>5078</v>
      </c>
      <c r="C1257" s="73">
        <v>239</v>
      </c>
    </row>
    <row r="1258" spans="1:3" x14ac:dyDescent="0.55000000000000004">
      <c r="A1258" s="72">
        <v>5097</v>
      </c>
      <c r="B1258" s="72" t="s">
        <v>5077</v>
      </c>
      <c r="C1258" s="73">
        <v>78</v>
      </c>
    </row>
    <row r="1259" spans="1:3" x14ac:dyDescent="0.55000000000000004">
      <c r="A1259" s="72">
        <v>5098</v>
      </c>
      <c r="B1259" s="72" t="s">
        <v>5076</v>
      </c>
      <c r="C1259" s="73">
        <v>80</v>
      </c>
    </row>
    <row r="1260" spans="1:3" x14ac:dyDescent="0.55000000000000004">
      <c r="A1260" s="72">
        <v>5099</v>
      </c>
      <c r="B1260" s="72" t="s">
        <v>5075</v>
      </c>
      <c r="C1260" s="73">
        <v>424</v>
      </c>
    </row>
    <row r="1261" spans="1:3" x14ac:dyDescent="0.55000000000000004">
      <c r="A1261" s="72" t="s">
        <v>77</v>
      </c>
      <c r="B1261" s="72" t="s">
        <v>5074</v>
      </c>
      <c r="C1261" s="73">
        <v>3</v>
      </c>
    </row>
    <row r="1262" spans="1:3" x14ac:dyDescent="0.55000000000000004">
      <c r="A1262" s="72" t="s">
        <v>78</v>
      </c>
      <c r="B1262" s="72" t="s">
        <v>5073</v>
      </c>
      <c r="C1262" s="73">
        <v>101</v>
      </c>
    </row>
    <row r="1263" spans="1:3" x14ac:dyDescent="0.55000000000000004">
      <c r="A1263" s="72" t="s">
        <v>79</v>
      </c>
      <c r="B1263" s="72" t="s">
        <v>5072</v>
      </c>
      <c r="C1263" s="73">
        <v>91</v>
      </c>
    </row>
    <row r="1264" spans="1:3" x14ac:dyDescent="0.55000000000000004">
      <c r="A1264" s="72">
        <v>5104</v>
      </c>
      <c r="B1264" s="72" t="s">
        <v>5071</v>
      </c>
      <c r="C1264" s="73">
        <v>146</v>
      </c>
    </row>
    <row r="1265" spans="1:3" x14ac:dyDescent="0.55000000000000004">
      <c r="A1265" s="72">
        <v>5105</v>
      </c>
      <c r="B1265" s="72" t="s">
        <v>4041</v>
      </c>
      <c r="C1265" s="73">
        <v>717</v>
      </c>
    </row>
    <row r="1266" spans="1:3" x14ac:dyDescent="0.55000000000000004">
      <c r="A1266" s="72">
        <v>5106</v>
      </c>
      <c r="B1266" s="72" t="s">
        <v>4981</v>
      </c>
      <c r="C1266" s="73">
        <v>24</v>
      </c>
    </row>
    <row r="1267" spans="1:3" x14ac:dyDescent="0.55000000000000004">
      <c r="A1267" s="72">
        <v>5107</v>
      </c>
      <c r="B1267" s="72" t="s">
        <v>5070</v>
      </c>
      <c r="C1267" s="73">
        <v>2</v>
      </c>
    </row>
    <row r="1268" spans="1:3" x14ac:dyDescent="0.55000000000000004">
      <c r="A1268" s="72">
        <v>5108</v>
      </c>
      <c r="B1268" s="72" t="s">
        <v>5069</v>
      </c>
      <c r="C1268" s="73">
        <v>146</v>
      </c>
    </row>
    <row r="1269" spans="1:3" x14ac:dyDescent="0.55000000000000004">
      <c r="A1269" s="72">
        <v>5109</v>
      </c>
      <c r="B1269" s="72" t="s">
        <v>5068</v>
      </c>
      <c r="C1269" s="73">
        <v>63</v>
      </c>
    </row>
    <row r="1270" spans="1:3" x14ac:dyDescent="0.55000000000000004">
      <c r="A1270" s="72">
        <v>5110</v>
      </c>
      <c r="B1270" s="72" t="s">
        <v>4721</v>
      </c>
      <c r="C1270" s="73">
        <v>163</v>
      </c>
    </row>
    <row r="1271" spans="1:3" x14ac:dyDescent="0.55000000000000004">
      <c r="A1271" s="72">
        <v>5111</v>
      </c>
      <c r="B1271" s="72" t="s">
        <v>5067</v>
      </c>
      <c r="C1271" s="73">
        <v>1</v>
      </c>
    </row>
    <row r="1272" spans="1:3" x14ac:dyDescent="0.55000000000000004">
      <c r="A1272" s="72">
        <v>5112</v>
      </c>
      <c r="B1272" s="72" t="s">
        <v>5066</v>
      </c>
      <c r="C1272" s="73">
        <v>20</v>
      </c>
    </row>
    <row r="1273" spans="1:3" x14ac:dyDescent="0.55000000000000004">
      <c r="A1273" s="72">
        <v>5113</v>
      </c>
      <c r="B1273" s="72" t="s">
        <v>5065</v>
      </c>
      <c r="C1273" s="73">
        <v>275</v>
      </c>
    </row>
    <row r="1274" spans="1:3" x14ac:dyDescent="0.55000000000000004">
      <c r="A1274" s="72">
        <v>5114</v>
      </c>
      <c r="B1274" s="72" t="s">
        <v>5064</v>
      </c>
      <c r="C1274" s="73">
        <v>198</v>
      </c>
    </row>
    <row r="1275" spans="1:3" x14ac:dyDescent="0.55000000000000004">
      <c r="A1275" s="72">
        <v>5115</v>
      </c>
      <c r="B1275" s="72" t="s">
        <v>5063</v>
      </c>
      <c r="C1275" s="73">
        <v>223</v>
      </c>
    </row>
    <row r="1276" spans="1:3" x14ac:dyDescent="0.55000000000000004">
      <c r="A1276" s="72">
        <v>5116</v>
      </c>
      <c r="B1276" s="72" t="s">
        <v>5062</v>
      </c>
      <c r="C1276" s="73">
        <v>549</v>
      </c>
    </row>
    <row r="1277" spans="1:3" x14ac:dyDescent="0.55000000000000004">
      <c r="A1277" s="72">
        <v>5117</v>
      </c>
      <c r="B1277" s="72"/>
      <c r="C1277" s="73">
        <v>14638</v>
      </c>
    </row>
    <row r="1278" spans="1:3" x14ac:dyDescent="0.55000000000000004">
      <c r="A1278" s="72">
        <v>5117</v>
      </c>
      <c r="B1278" s="72" t="s">
        <v>5061</v>
      </c>
      <c r="C1278" s="73">
        <v>358</v>
      </c>
    </row>
    <row r="1279" spans="1:3" x14ac:dyDescent="0.55000000000000004">
      <c r="A1279" s="72">
        <v>5118</v>
      </c>
      <c r="B1279" s="72" t="s">
        <v>5060</v>
      </c>
      <c r="C1279" s="73">
        <v>24</v>
      </c>
    </row>
    <row r="1280" spans="1:3" x14ac:dyDescent="0.55000000000000004">
      <c r="A1280" s="72">
        <v>5119</v>
      </c>
      <c r="B1280" s="72" t="s">
        <v>5059</v>
      </c>
      <c r="C1280" s="73">
        <v>2</v>
      </c>
    </row>
    <row r="1281" spans="1:3" x14ac:dyDescent="0.55000000000000004">
      <c r="A1281" s="72">
        <v>5120</v>
      </c>
      <c r="B1281" s="72" t="s">
        <v>3793</v>
      </c>
      <c r="C1281" s="73">
        <v>549</v>
      </c>
    </row>
    <row r="1282" spans="1:3" x14ac:dyDescent="0.55000000000000004">
      <c r="A1282" s="72">
        <v>5121</v>
      </c>
      <c r="B1282" s="72" t="s">
        <v>5058</v>
      </c>
      <c r="C1282" s="73">
        <v>82</v>
      </c>
    </row>
    <row r="1283" spans="1:3" x14ac:dyDescent="0.55000000000000004">
      <c r="A1283" s="72">
        <v>5122</v>
      </c>
      <c r="B1283" s="72" t="s">
        <v>5057</v>
      </c>
      <c r="C1283" s="73">
        <v>6</v>
      </c>
    </row>
    <row r="1284" spans="1:3" x14ac:dyDescent="0.55000000000000004">
      <c r="A1284" s="72">
        <v>5123</v>
      </c>
      <c r="B1284" s="72" t="s">
        <v>5056</v>
      </c>
      <c r="C1284" s="73">
        <v>56</v>
      </c>
    </row>
    <row r="1285" spans="1:3" x14ac:dyDescent="0.55000000000000004">
      <c r="A1285" s="72">
        <v>5124</v>
      </c>
      <c r="B1285" s="72" t="s">
        <v>5055</v>
      </c>
      <c r="C1285" s="73">
        <v>304</v>
      </c>
    </row>
    <row r="1286" spans="1:3" x14ac:dyDescent="0.55000000000000004">
      <c r="A1286" s="72">
        <v>5126</v>
      </c>
      <c r="B1286" s="72" t="s">
        <v>5054</v>
      </c>
      <c r="C1286" s="73">
        <v>9</v>
      </c>
    </row>
    <row r="1287" spans="1:3" x14ac:dyDescent="0.55000000000000004">
      <c r="A1287" s="72">
        <v>5127</v>
      </c>
      <c r="B1287" s="72" t="s">
        <v>5053</v>
      </c>
      <c r="C1287" s="73">
        <v>4</v>
      </c>
    </row>
    <row r="1288" spans="1:3" x14ac:dyDescent="0.55000000000000004">
      <c r="A1288" s="72">
        <v>5128</v>
      </c>
      <c r="B1288" s="72" t="s">
        <v>5052</v>
      </c>
      <c r="C1288" s="73">
        <v>30</v>
      </c>
    </row>
    <row r="1289" spans="1:3" x14ac:dyDescent="0.55000000000000004">
      <c r="A1289" s="72">
        <v>5129</v>
      </c>
      <c r="B1289" s="72" t="s">
        <v>5051</v>
      </c>
      <c r="C1289" s="73">
        <v>187</v>
      </c>
    </row>
    <row r="1290" spans="1:3" x14ac:dyDescent="0.55000000000000004">
      <c r="A1290" s="72">
        <v>5130</v>
      </c>
      <c r="B1290" s="72" t="s">
        <v>5050</v>
      </c>
      <c r="C1290" s="73">
        <v>327</v>
      </c>
    </row>
    <row r="1291" spans="1:3" x14ac:dyDescent="0.55000000000000004">
      <c r="A1291" s="72">
        <v>5131</v>
      </c>
      <c r="B1291" s="72" t="s">
        <v>5049</v>
      </c>
      <c r="C1291" s="73">
        <v>127</v>
      </c>
    </row>
    <row r="1292" spans="1:3" x14ac:dyDescent="0.55000000000000004">
      <c r="A1292" s="72">
        <v>5132</v>
      </c>
      <c r="B1292" s="72" t="s">
        <v>5048</v>
      </c>
      <c r="C1292" s="73">
        <v>136</v>
      </c>
    </row>
    <row r="1293" spans="1:3" x14ac:dyDescent="0.55000000000000004">
      <c r="A1293" s="72">
        <v>5134</v>
      </c>
      <c r="B1293" s="72" t="s">
        <v>5047</v>
      </c>
      <c r="C1293" s="73">
        <v>135</v>
      </c>
    </row>
    <row r="1294" spans="1:3" x14ac:dyDescent="0.55000000000000004">
      <c r="A1294" s="72">
        <v>5136</v>
      </c>
      <c r="B1294" s="72" t="s">
        <v>5046</v>
      </c>
      <c r="C1294" s="73">
        <v>73</v>
      </c>
    </row>
    <row r="1295" spans="1:3" x14ac:dyDescent="0.55000000000000004">
      <c r="A1295" s="72">
        <v>5137</v>
      </c>
      <c r="B1295" s="72" t="s">
        <v>5045</v>
      </c>
      <c r="C1295" s="73">
        <v>16</v>
      </c>
    </row>
    <row r="1296" spans="1:3" x14ac:dyDescent="0.55000000000000004">
      <c r="A1296" s="72">
        <v>5138</v>
      </c>
      <c r="B1296" s="72" t="s">
        <v>5044</v>
      </c>
      <c r="C1296" s="73">
        <v>560</v>
      </c>
    </row>
    <row r="1297" spans="1:3" x14ac:dyDescent="0.55000000000000004">
      <c r="A1297" s="72">
        <v>5139</v>
      </c>
      <c r="B1297" s="72" t="s">
        <v>5043</v>
      </c>
      <c r="C1297" s="73">
        <v>483</v>
      </c>
    </row>
    <row r="1298" spans="1:3" x14ac:dyDescent="0.55000000000000004">
      <c r="A1298" s="72">
        <v>5140</v>
      </c>
      <c r="B1298" s="72" t="s">
        <v>5042</v>
      </c>
      <c r="C1298" s="73">
        <v>254</v>
      </c>
    </row>
    <row r="1299" spans="1:3" x14ac:dyDescent="0.55000000000000004">
      <c r="A1299" s="72">
        <v>5141</v>
      </c>
      <c r="B1299" s="72" t="s">
        <v>5041</v>
      </c>
      <c r="C1299" s="73">
        <v>206</v>
      </c>
    </row>
    <row r="1300" spans="1:3" x14ac:dyDescent="0.55000000000000004">
      <c r="A1300" s="72">
        <v>5142</v>
      </c>
      <c r="B1300" s="72" t="s">
        <v>5040</v>
      </c>
      <c r="C1300" s="73">
        <v>1</v>
      </c>
    </row>
    <row r="1301" spans="1:3" x14ac:dyDescent="0.55000000000000004">
      <c r="A1301" s="72">
        <v>5143</v>
      </c>
      <c r="B1301" s="72" t="s">
        <v>5039</v>
      </c>
      <c r="C1301" s="73">
        <v>124</v>
      </c>
    </row>
    <row r="1302" spans="1:3" x14ac:dyDescent="0.55000000000000004">
      <c r="A1302" s="72">
        <v>5144</v>
      </c>
      <c r="B1302" s="72" t="s">
        <v>5038</v>
      </c>
      <c r="C1302" s="73">
        <v>50</v>
      </c>
    </row>
    <row r="1303" spans="1:3" x14ac:dyDescent="0.55000000000000004">
      <c r="A1303" s="72">
        <v>5145</v>
      </c>
      <c r="B1303" s="72" t="s">
        <v>5037</v>
      </c>
      <c r="C1303" s="73">
        <v>283</v>
      </c>
    </row>
    <row r="1304" spans="1:3" x14ac:dyDescent="0.55000000000000004">
      <c r="A1304" s="72">
        <v>5146</v>
      </c>
      <c r="B1304" s="72" t="s">
        <v>5036</v>
      </c>
      <c r="C1304" s="73">
        <v>261</v>
      </c>
    </row>
    <row r="1305" spans="1:3" x14ac:dyDescent="0.55000000000000004">
      <c r="A1305" s="72">
        <v>5147</v>
      </c>
      <c r="B1305" s="72" t="s">
        <v>5035</v>
      </c>
      <c r="C1305" s="73">
        <v>195</v>
      </c>
    </row>
    <row r="1306" spans="1:3" x14ac:dyDescent="0.55000000000000004">
      <c r="A1306" s="72">
        <v>5148</v>
      </c>
      <c r="B1306" s="72" t="s">
        <v>5034</v>
      </c>
      <c r="C1306" s="73">
        <v>92</v>
      </c>
    </row>
    <row r="1307" spans="1:3" x14ac:dyDescent="0.55000000000000004">
      <c r="A1307" s="72">
        <v>5149</v>
      </c>
      <c r="B1307" s="72" t="s">
        <v>5033</v>
      </c>
      <c r="C1307" s="73">
        <v>87</v>
      </c>
    </row>
    <row r="1308" spans="1:3" x14ac:dyDescent="0.55000000000000004">
      <c r="A1308" s="72">
        <v>5150</v>
      </c>
      <c r="B1308" s="72" t="s">
        <v>5032</v>
      </c>
      <c r="C1308" s="73">
        <v>42</v>
      </c>
    </row>
    <row r="1309" spans="1:3" x14ac:dyDescent="0.55000000000000004">
      <c r="A1309" s="72">
        <v>5151</v>
      </c>
      <c r="B1309" s="72" t="s">
        <v>5031</v>
      </c>
      <c r="C1309" s="73">
        <v>83</v>
      </c>
    </row>
    <row r="1310" spans="1:3" x14ac:dyDescent="0.55000000000000004">
      <c r="A1310" s="72">
        <v>5153</v>
      </c>
      <c r="B1310" s="72" t="s">
        <v>5030</v>
      </c>
      <c r="C1310" s="73">
        <v>52</v>
      </c>
    </row>
    <row r="1311" spans="1:3" x14ac:dyDescent="0.55000000000000004">
      <c r="A1311" s="72">
        <v>5154</v>
      </c>
      <c r="B1311" s="72" t="s">
        <v>5029</v>
      </c>
      <c r="C1311" s="73">
        <v>19</v>
      </c>
    </row>
    <row r="1312" spans="1:3" x14ac:dyDescent="0.55000000000000004">
      <c r="A1312" s="72">
        <v>5155</v>
      </c>
      <c r="B1312" s="72" t="s">
        <v>5028</v>
      </c>
      <c r="C1312" s="73">
        <v>2</v>
      </c>
    </row>
    <row r="1313" spans="1:3" x14ac:dyDescent="0.55000000000000004">
      <c r="A1313" s="72">
        <v>5157</v>
      </c>
      <c r="B1313" s="72" t="s">
        <v>5027</v>
      </c>
      <c r="C1313" s="73">
        <v>2</v>
      </c>
    </row>
    <row r="1314" spans="1:3" x14ac:dyDescent="0.55000000000000004">
      <c r="A1314" s="72">
        <v>5158</v>
      </c>
      <c r="B1314" s="72" t="s">
        <v>5026</v>
      </c>
      <c r="C1314" s="73">
        <v>53</v>
      </c>
    </row>
    <row r="1315" spans="1:3" x14ac:dyDescent="0.55000000000000004">
      <c r="A1315" s="72">
        <v>5159</v>
      </c>
      <c r="B1315" s="72" t="s">
        <v>5025</v>
      </c>
      <c r="C1315" s="73">
        <v>1</v>
      </c>
    </row>
    <row r="1316" spans="1:3" x14ac:dyDescent="0.55000000000000004">
      <c r="A1316" s="72">
        <v>5160</v>
      </c>
      <c r="B1316" s="72" t="s">
        <v>5024</v>
      </c>
      <c r="C1316" s="73">
        <v>33</v>
      </c>
    </row>
    <row r="1317" spans="1:3" x14ac:dyDescent="0.55000000000000004">
      <c r="A1317" s="72">
        <v>5161</v>
      </c>
      <c r="B1317" s="72" t="s">
        <v>5023</v>
      </c>
      <c r="C1317" s="73">
        <v>91</v>
      </c>
    </row>
    <row r="1318" spans="1:3" x14ac:dyDescent="0.55000000000000004">
      <c r="A1318" s="72">
        <v>5163</v>
      </c>
      <c r="B1318" s="72" t="s">
        <v>5022</v>
      </c>
      <c r="C1318" s="73">
        <v>1112</v>
      </c>
    </row>
    <row r="1319" spans="1:3" x14ac:dyDescent="0.55000000000000004">
      <c r="A1319" s="72">
        <v>5165</v>
      </c>
      <c r="B1319" s="72" t="s">
        <v>5021</v>
      </c>
      <c r="C1319" s="73">
        <v>306</v>
      </c>
    </row>
    <row r="1320" spans="1:3" x14ac:dyDescent="0.55000000000000004">
      <c r="A1320" s="72">
        <v>5167</v>
      </c>
      <c r="B1320" s="72" t="s">
        <v>5020</v>
      </c>
      <c r="C1320" s="73">
        <v>19</v>
      </c>
    </row>
    <row r="1321" spans="1:3" x14ac:dyDescent="0.55000000000000004">
      <c r="A1321" s="72">
        <v>5169</v>
      </c>
      <c r="B1321" s="72" t="s">
        <v>5019</v>
      </c>
      <c r="C1321" s="73">
        <v>106</v>
      </c>
    </row>
    <row r="1322" spans="1:3" x14ac:dyDescent="0.55000000000000004">
      <c r="A1322" s="72">
        <v>5170</v>
      </c>
      <c r="B1322" s="72" t="s">
        <v>5018</v>
      </c>
      <c r="C1322" s="73">
        <v>60</v>
      </c>
    </row>
    <row r="1323" spans="1:3" x14ac:dyDescent="0.55000000000000004">
      <c r="A1323" s="72">
        <v>5171</v>
      </c>
      <c r="B1323" s="72" t="s">
        <v>5017</v>
      </c>
      <c r="C1323" s="73">
        <v>30</v>
      </c>
    </row>
    <row r="1324" spans="1:3" x14ac:dyDescent="0.55000000000000004">
      <c r="A1324" s="72">
        <v>5173</v>
      </c>
      <c r="B1324" s="72" t="s">
        <v>5016</v>
      </c>
      <c r="C1324" s="73">
        <v>79</v>
      </c>
    </row>
    <row r="1325" spans="1:3" x14ac:dyDescent="0.55000000000000004">
      <c r="A1325" s="72">
        <v>5174</v>
      </c>
      <c r="B1325" s="72" t="s">
        <v>3844</v>
      </c>
      <c r="C1325" s="73">
        <v>108</v>
      </c>
    </row>
    <row r="1326" spans="1:3" x14ac:dyDescent="0.55000000000000004">
      <c r="A1326" s="72">
        <v>5175</v>
      </c>
      <c r="B1326" s="72" t="s">
        <v>5015</v>
      </c>
      <c r="C1326" s="73">
        <v>17</v>
      </c>
    </row>
    <row r="1327" spans="1:3" x14ac:dyDescent="0.55000000000000004">
      <c r="A1327" s="72">
        <v>5177</v>
      </c>
      <c r="B1327" s="72" t="s">
        <v>5014</v>
      </c>
      <c r="C1327" s="73">
        <v>64</v>
      </c>
    </row>
    <row r="1328" spans="1:3" x14ac:dyDescent="0.55000000000000004">
      <c r="A1328" s="72">
        <v>5178</v>
      </c>
      <c r="B1328" s="72" t="s">
        <v>5013</v>
      </c>
      <c r="C1328" s="73">
        <v>76</v>
      </c>
    </row>
    <row r="1329" spans="1:3" x14ac:dyDescent="0.55000000000000004">
      <c r="A1329" s="72">
        <v>5179</v>
      </c>
      <c r="B1329" s="72" t="s">
        <v>3871</v>
      </c>
      <c r="C1329" s="73">
        <v>166</v>
      </c>
    </row>
    <row r="1330" spans="1:3" x14ac:dyDescent="0.55000000000000004">
      <c r="A1330" s="72">
        <v>5180</v>
      </c>
      <c r="B1330" s="72" t="s">
        <v>4933</v>
      </c>
      <c r="C1330" s="73">
        <v>59</v>
      </c>
    </row>
    <row r="1331" spans="1:3" x14ac:dyDescent="0.55000000000000004">
      <c r="A1331" s="72">
        <v>5181</v>
      </c>
      <c r="B1331" s="72" t="s">
        <v>5012</v>
      </c>
      <c r="C1331" s="73">
        <v>51</v>
      </c>
    </row>
    <row r="1332" spans="1:3" x14ac:dyDescent="0.55000000000000004">
      <c r="A1332" s="72">
        <v>5182</v>
      </c>
      <c r="B1332" s="72" t="s">
        <v>4932</v>
      </c>
      <c r="C1332" s="73">
        <v>4</v>
      </c>
    </row>
    <row r="1333" spans="1:3" x14ac:dyDescent="0.55000000000000004">
      <c r="A1333" s="72">
        <v>5183</v>
      </c>
      <c r="B1333" s="72" t="s">
        <v>5011</v>
      </c>
      <c r="C1333" s="73">
        <v>91</v>
      </c>
    </row>
    <row r="1334" spans="1:3" x14ac:dyDescent="0.55000000000000004">
      <c r="A1334" s="72">
        <v>5184</v>
      </c>
      <c r="B1334" s="72" t="s">
        <v>5010</v>
      </c>
      <c r="C1334" s="73">
        <v>40</v>
      </c>
    </row>
    <row r="1335" spans="1:3" x14ac:dyDescent="0.55000000000000004">
      <c r="A1335" s="72">
        <v>5185</v>
      </c>
      <c r="B1335" s="72" t="s">
        <v>5009</v>
      </c>
      <c r="C1335" s="73">
        <v>29</v>
      </c>
    </row>
    <row r="1336" spans="1:3" x14ac:dyDescent="0.55000000000000004">
      <c r="A1336" s="72">
        <v>5186</v>
      </c>
      <c r="B1336" s="72" t="s">
        <v>5008</v>
      </c>
      <c r="C1336" s="73">
        <v>71</v>
      </c>
    </row>
    <row r="1337" spans="1:3" x14ac:dyDescent="0.55000000000000004">
      <c r="A1337" s="72">
        <v>5187</v>
      </c>
      <c r="B1337" s="72" t="s">
        <v>5007</v>
      </c>
      <c r="C1337" s="73">
        <v>199</v>
      </c>
    </row>
    <row r="1338" spans="1:3" x14ac:dyDescent="0.55000000000000004">
      <c r="A1338" s="72">
        <v>5188</v>
      </c>
      <c r="B1338" s="72" t="s">
        <v>5006</v>
      </c>
      <c r="C1338" s="73">
        <v>75</v>
      </c>
    </row>
    <row r="1339" spans="1:3" x14ac:dyDescent="0.55000000000000004">
      <c r="A1339" s="72">
        <v>5189</v>
      </c>
      <c r="B1339" s="72" t="s">
        <v>5005</v>
      </c>
      <c r="C1339" s="73">
        <v>56</v>
      </c>
    </row>
    <row r="1340" spans="1:3" x14ac:dyDescent="0.55000000000000004">
      <c r="A1340" s="72">
        <v>5190</v>
      </c>
      <c r="B1340" s="72" t="s">
        <v>5004</v>
      </c>
      <c r="C1340" s="73">
        <v>25</v>
      </c>
    </row>
    <row r="1341" spans="1:3" x14ac:dyDescent="0.55000000000000004">
      <c r="A1341" s="72">
        <v>5191</v>
      </c>
      <c r="B1341" s="72" t="s">
        <v>5003</v>
      </c>
      <c r="C1341" s="73">
        <v>51</v>
      </c>
    </row>
    <row r="1342" spans="1:3" x14ac:dyDescent="0.55000000000000004">
      <c r="A1342" s="72">
        <v>5192</v>
      </c>
      <c r="B1342" s="72" t="s">
        <v>5002</v>
      </c>
      <c r="C1342" s="73">
        <v>762</v>
      </c>
    </row>
    <row r="1343" spans="1:3" x14ac:dyDescent="0.55000000000000004">
      <c r="A1343" s="72">
        <v>5193</v>
      </c>
      <c r="B1343" s="72" t="s">
        <v>5001</v>
      </c>
      <c r="C1343" s="73">
        <v>59</v>
      </c>
    </row>
    <row r="1344" spans="1:3" x14ac:dyDescent="0.55000000000000004">
      <c r="A1344" s="72">
        <v>5194</v>
      </c>
      <c r="B1344" s="72" t="s">
        <v>5000</v>
      </c>
      <c r="C1344" s="73">
        <v>123</v>
      </c>
    </row>
    <row r="1345" spans="1:3" x14ac:dyDescent="0.55000000000000004">
      <c r="A1345" s="72">
        <v>5195</v>
      </c>
      <c r="B1345" s="72" t="s">
        <v>4999</v>
      </c>
      <c r="C1345" s="73">
        <v>71</v>
      </c>
    </row>
    <row r="1346" spans="1:3" x14ac:dyDescent="0.55000000000000004">
      <c r="A1346" s="72">
        <v>5197</v>
      </c>
      <c r="B1346" s="72" t="s">
        <v>4998</v>
      </c>
      <c r="C1346" s="73">
        <v>23</v>
      </c>
    </row>
    <row r="1347" spans="1:3" x14ac:dyDescent="0.55000000000000004">
      <c r="A1347" s="72">
        <v>5198</v>
      </c>
      <c r="B1347" s="72" t="s">
        <v>4997</v>
      </c>
      <c r="C1347" s="73">
        <v>14</v>
      </c>
    </row>
    <row r="1348" spans="1:3" x14ac:dyDescent="0.55000000000000004">
      <c r="A1348" s="72">
        <v>5199</v>
      </c>
      <c r="B1348" s="72" t="s">
        <v>4996</v>
      </c>
      <c r="C1348" s="73">
        <v>56</v>
      </c>
    </row>
    <row r="1349" spans="1:3" x14ac:dyDescent="0.55000000000000004">
      <c r="A1349" s="72" t="s">
        <v>80</v>
      </c>
      <c r="B1349" s="72" t="s">
        <v>4995</v>
      </c>
      <c r="C1349" s="73">
        <v>6</v>
      </c>
    </row>
    <row r="1350" spans="1:3" x14ac:dyDescent="0.55000000000000004">
      <c r="A1350" s="72" t="s">
        <v>81</v>
      </c>
      <c r="B1350" s="72" t="s">
        <v>4994</v>
      </c>
      <c r="C1350" s="73">
        <v>12</v>
      </c>
    </row>
    <row r="1351" spans="1:3" x14ac:dyDescent="0.55000000000000004">
      <c r="A1351" s="72" t="s">
        <v>82</v>
      </c>
      <c r="B1351" s="72" t="s">
        <v>4993</v>
      </c>
      <c r="C1351" s="73">
        <v>1</v>
      </c>
    </row>
    <row r="1352" spans="1:3" x14ac:dyDescent="0.55000000000000004">
      <c r="A1352" s="72" t="s">
        <v>84</v>
      </c>
      <c r="B1352" s="72" t="s">
        <v>4992</v>
      </c>
      <c r="C1352" s="73">
        <v>1</v>
      </c>
    </row>
    <row r="1353" spans="1:3" x14ac:dyDescent="0.55000000000000004">
      <c r="A1353" s="72" t="s">
        <v>85</v>
      </c>
      <c r="B1353" s="72" t="s">
        <v>4991</v>
      </c>
      <c r="C1353" s="73">
        <v>3</v>
      </c>
    </row>
    <row r="1354" spans="1:3" x14ac:dyDescent="0.55000000000000004">
      <c r="A1354" s="72" t="s">
        <v>86</v>
      </c>
      <c r="B1354" s="72" t="s">
        <v>4990</v>
      </c>
      <c r="C1354" s="73">
        <v>263</v>
      </c>
    </row>
    <row r="1355" spans="1:3" x14ac:dyDescent="0.55000000000000004">
      <c r="A1355" s="72" t="s">
        <v>87</v>
      </c>
      <c r="B1355" s="72" t="s">
        <v>4989</v>
      </c>
      <c r="C1355" s="73">
        <v>70</v>
      </c>
    </row>
    <row r="1356" spans="1:3" x14ac:dyDescent="0.55000000000000004">
      <c r="A1356" s="72" t="s">
        <v>88</v>
      </c>
      <c r="B1356" s="72" t="s">
        <v>4988</v>
      </c>
      <c r="C1356" s="73">
        <v>36</v>
      </c>
    </row>
    <row r="1357" spans="1:3" x14ac:dyDescent="0.55000000000000004">
      <c r="A1357" s="72">
        <v>5200</v>
      </c>
      <c r="B1357" s="72" t="s">
        <v>4987</v>
      </c>
      <c r="C1357" s="73">
        <v>6</v>
      </c>
    </row>
    <row r="1358" spans="1:3" x14ac:dyDescent="0.55000000000000004">
      <c r="A1358" s="72">
        <v>5201</v>
      </c>
      <c r="B1358" s="72" t="s">
        <v>4986</v>
      </c>
      <c r="C1358" s="73">
        <v>130</v>
      </c>
    </row>
    <row r="1359" spans="1:3" x14ac:dyDescent="0.55000000000000004">
      <c r="A1359" s="72">
        <v>5202</v>
      </c>
      <c r="B1359" s="72" t="s">
        <v>4985</v>
      </c>
      <c r="C1359" s="73">
        <v>15</v>
      </c>
    </row>
    <row r="1360" spans="1:3" x14ac:dyDescent="0.55000000000000004">
      <c r="A1360" s="72">
        <v>5203</v>
      </c>
      <c r="B1360" s="72" t="s">
        <v>4082</v>
      </c>
      <c r="C1360" s="73">
        <v>335</v>
      </c>
    </row>
    <row r="1361" spans="1:3" x14ac:dyDescent="0.55000000000000004">
      <c r="A1361" s="72">
        <v>5204</v>
      </c>
      <c r="B1361" s="72" t="s">
        <v>4984</v>
      </c>
      <c r="C1361" s="73">
        <v>59</v>
      </c>
    </row>
    <row r="1362" spans="1:3" x14ac:dyDescent="0.55000000000000004">
      <c r="A1362" s="72">
        <v>5205</v>
      </c>
      <c r="B1362" s="72" t="s">
        <v>4983</v>
      </c>
      <c r="C1362" s="73">
        <v>1</v>
      </c>
    </row>
    <row r="1363" spans="1:3" x14ac:dyDescent="0.55000000000000004">
      <c r="A1363" s="72">
        <v>5208</v>
      </c>
      <c r="B1363" s="72" t="s">
        <v>4982</v>
      </c>
      <c r="C1363" s="73">
        <v>24</v>
      </c>
    </row>
    <row r="1364" spans="1:3" x14ac:dyDescent="0.55000000000000004">
      <c r="A1364" s="72">
        <v>5210</v>
      </c>
      <c r="B1364" s="72" t="s">
        <v>4981</v>
      </c>
      <c r="C1364" s="73">
        <v>33</v>
      </c>
    </row>
    <row r="1365" spans="1:3" x14ac:dyDescent="0.55000000000000004">
      <c r="A1365" s="72">
        <v>5211</v>
      </c>
      <c r="B1365" s="72" t="s">
        <v>4980</v>
      </c>
      <c r="C1365" s="73">
        <v>68</v>
      </c>
    </row>
    <row r="1366" spans="1:3" x14ac:dyDescent="0.55000000000000004">
      <c r="A1366" s="72">
        <v>5212</v>
      </c>
      <c r="B1366" s="72" t="s">
        <v>4979</v>
      </c>
      <c r="C1366" s="73">
        <v>139</v>
      </c>
    </row>
    <row r="1367" spans="1:3" x14ac:dyDescent="0.55000000000000004">
      <c r="A1367" s="72">
        <v>5213</v>
      </c>
      <c r="B1367" s="72" t="s">
        <v>4978</v>
      </c>
      <c r="C1367" s="73">
        <v>40</v>
      </c>
    </row>
    <row r="1368" spans="1:3" x14ac:dyDescent="0.55000000000000004">
      <c r="A1368" s="72">
        <v>5215</v>
      </c>
      <c r="B1368" s="72" t="s">
        <v>4977</v>
      </c>
      <c r="C1368" s="73">
        <v>122</v>
      </c>
    </row>
    <row r="1369" spans="1:3" x14ac:dyDescent="0.55000000000000004">
      <c r="A1369" s="72">
        <v>5216</v>
      </c>
      <c r="B1369" s="72" t="s">
        <v>4976</v>
      </c>
      <c r="C1369" s="73">
        <v>57</v>
      </c>
    </row>
    <row r="1370" spans="1:3" x14ac:dyDescent="0.55000000000000004">
      <c r="A1370" s="72">
        <v>5217</v>
      </c>
      <c r="B1370" s="72" t="s">
        <v>3809</v>
      </c>
      <c r="C1370" s="73">
        <v>2</v>
      </c>
    </row>
    <row r="1371" spans="1:3" x14ac:dyDescent="0.55000000000000004">
      <c r="A1371" s="72">
        <v>5218</v>
      </c>
      <c r="B1371" s="72" t="s">
        <v>4975</v>
      </c>
      <c r="C1371" s="73">
        <v>712</v>
      </c>
    </row>
    <row r="1372" spans="1:3" x14ac:dyDescent="0.55000000000000004">
      <c r="A1372" s="72">
        <v>5219</v>
      </c>
      <c r="B1372" s="72" t="s">
        <v>4974</v>
      </c>
      <c r="C1372" s="73">
        <v>30</v>
      </c>
    </row>
    <row r="1373" spans="1:3" x14ac:dyDescent="0.55000000000000004">
      <c r="A1373" s="72">
        <v>5220</v>
      </c>
      <c r="B1373" s="72" t="s">
        <v>4153</v>
      </c>
      <c r="C1373" s="73">
        <v>63</v>
      </c>
    </row>
    <row r="1374" spans="1:3" x14ac:dyDescent="0.55000000000000004">
      <c r="A1374" s="72">
        <v>5223</v>
      </c>
      <c r="B1374" s="72" t="s">
        <v>4973</v>
      </c>
      <c r="C1374" s="73">
        <v>97</v>
      </c>
    </row>
    <row r="1375" spans="1:3" x14ac:dyDescent="0.55000000000000004">
      <c r="A1375" s="72">
        <v>5224</v>
      </c>
      <c r="B1375" s="72" t="s">
        <v>4972</v>
      </c>
      <c r="C1375" s="73">
        <v>58</v>
      </c>
    </row>
    <row r="1376" spans="1:3" x14ac:dyDescent="0.55000000000000004">
      <c r="A1376" s="72">
        <v>5225</v>
      </c>
      <c r="B1376" s="72" t="s">
        <v>4971</v>
      </c>
      <c r="C1376" s="73">
        <v>7</v>
      </c>
    </row>
    <row r="1377" spans="1:3" x14ac:dyDescent="0.55000000000000004">
      <c r="A1377" s="72">
        <v>5226</v>
      </c>
      <c r="B1377" s="72" t="s">
        <v>4970</v>
      </c>
      <c r="C1377" s="73">
        <v>12</v>
      </c>
    </row>
    <row r="1378" spans="1:3" x14ac:dyDescent="0.55000000000000004">
      <c r="A1378" s="72">
        <v>5227</v>
      </c>
      <c r="B1378" s="72" t="s">
        <v>4969</v>
      </c>
      <c r="C1378" s="73">
        <v>32</v>
      </c>
    </row>
    <row r="1379" spans="1:3" x14ac:dyDescent="0.55000000000000004">
      <c r="A1379" s="72">
        <v>5228</v>
      </c>
      <c r="B1379" s="72" t="s">
        <v>4968</v>
      </c>
      <c r="C1379" s="73">
        <v>111</v>
      </c>
    </row>
    <row r="1380" spans="1:3" x14ac:dyDescent="0.55000000000000004">
      <c r="A1380" s="72">
        <v>5229</v>
      </c>
      <c r="B1380" s="72" t="s">
        <v>4967</v>
      </c>
      <c r="C1380" s="73">
        <v>9</v>
      </c>
    </row>
    <row r="1381" spans="1:3" x14ac:dyDescent="0.55000000000000004">
      <c r="A1381" s="72">
        <v>5230</v>
      </c>
      <c r="B1381" s="72" t="s">
        <v>4966</v>
      </c>
      <c r="C1381" s="73">
        <v>112</v>
      </c>
    </row>
    <row r="1382" spans="1:3" x14ac:dyDescent="0.55000000000000004">
      <c r="A1382" s="72">
        <v>5231</v>
      </c>
      <c r="B1382" s="72" t="s">
        <v>4965</v>
      </c>
      <c r="C1382" s="73">
        <v>522</v>
      </c>
    </row>
    <row r="1383" spans="1:3" x14ac:dyDescent="0.55000000000000004">
      <c r="A1383" s="72">
        <v>5232</v>
      </c>
      <c r="B1383" s="72" t="s">
        <v>4964</v>
      </c>
      <c r="C1383" s="73">
        <v>51</v>
      </c>
    </row>
    <row r="1384" spans="1:3" x14ac:dyDescent="0.55000000000000004">
      <c r="A1384" s="72">
        <v>5233</v>
      </c>
      <c r="B1384" s="72" t="s">
        <v>4963</v>
      </c>
      <c r="C1384" s="73">
        <v>15</v>
      </c>
    </row>
    <row r="1385" spans="1:3" x14ac:dyDescent="0.55000000000000004">
      <c r="A1385" s="72">
        <v>5235</v>
      </c>
      <c r="B1385" s="72" t="s">
        <v>4769</v>
      </c>
      <c r="C1385" s="73">
        <v>81</v>
      </c>
    </row>
    <row r="1386" spans="1:3" x14ac:dyDescent="0.55000000000000004">
      <c r="A1386" s="72">
        <v>5236</v>
      </c>
      <c r="B1386" s="72" t="s">
        <v>4962</v>
      </c>
      <c r="C1386" s="73">
        <v>59</v>
      </c>
    </row>
    <row r="1387" spans="1:3" x14ac:dyDescent="0.55000000000000004">
      <c r="A1387" s="72">
        <v>5237</v>
      </c>
      <c r="B1387" s="72" t="s">
        <v>4961</v>
      </c>
      <c r="C1387" s="73">
        <v>53</v>
      </c>
    </row>
    <row r="1388" spans="1:3" x14ac:dyDescent="0.55000000000000004">
      <c r="A1388" s="72">
        <v>5238</v>
      </c>
      <c r="B1388" s="72" t="s">
        <v>4889</v>
      </c>
      <c r="C1388" s="73">
        <v>28</v>
      </c>
    </row>
    <row r="1389" spans="1:3" x14ac:dyDescent="0.55000000000000004">
      <c r="A1389" s="72">
        <v>5239</v>
      </c>
      <c r="B1389" s="72" t="s">
        <v>4960</v>
      </c>
      <c r="C1389" s="73">
        <v>28</v>
      </c>
    </row>
    <row r="1390" spans="1:3" x14ac:dyDescent="0.55000000000000004">
      <c r="A1390" s="72">
        <v>5241</v>
      </c>
      <c r="B1390" s="72" t="s">
        <v>4959</v>
      </c>
      <c r="C1390" s="73">
        <v>6</v>
      </c>
    </row>
    <row r="1391" spans="1:3" x14ac:dyDescent="0.55000000000000004">
      <c r="A1391" s="72">
        <v>5243</v>
      </c>
      <c r="B1391" s="72" t="s">
        <v>4958</v>
      </c>
      <c r="C1391" s="73">
        <v>34</v>
      </c>
    </row>
    <row r="1392" spans="1:3" x14ac:dyDescent="0.55000000000000004">
      <c r="A1392" s="72">
        <v>5244</v>
      </c>
      <c r="B1392" s="72" t="s">
        <v>4957</v>
      </c>
      <c r="C1392" s="73">
        <v>80</v>
      </c>
    </row>
    <row r="1393" spans="1:3" x14ac:dyDescent="0.55000000000000004">
      <c r="A1393" s="72">
        <v>5245</v>
      </c>
      <c r="B1393" s="72" t="s">
        <v>4956</v>
      </c>
      <c r="C1393" s="73">
        <v>8</v>
      </c>
    </row>
    <row r="1394" spans="1:3" x14ac:dyDescent="0.55000000000000004">
      <c r="A1394" s="72">
        <v>5246</v>
      </c>
      <c r="B1394" s="72" t="s">
        <v>4955</v>
      </c>
      <c r="C1394" s="73">
        <v>35</v>
      </c>
    </row>
    <row r="1395" spans="1:3" x14ac:dyDescent="0.55000000000000004">
      <c r="A1395" s="72">
        <v>5247</v>
      </c>
      <c r="B1395" s="72" t="s">
        <v>4954</v>
      </c>
      <c r="C1395" s="73">
        <v>4</v>
      </c>
    </row>
    <row r="1396" spans="1:3" x14ac:dyDescent="0.55000000000000004">
      <c r="A1396" s="72">
        <v>5248</v>
      </c>
      <c r="B1396" s="72" t="s">
        <v>4953</v>
      </c>
      <c r="C1396" s="73">
        <v>1</v>
      </c>
    </row>
    <row r="1397" spans="1:3" x14ac:dyDescent="0.55000000000000004">
      <c r="A1397" s="72">
        <v>5249</v>
      </c>
      <c r="B1397" s="72" t="s">
        <v>4952</v>
      </c>
      <c r="C1397" s="73">
        <v>9</v>
      </c>
    </row>
    <row r="1398" spans="1:3" x14ac:dyDescent="0.55000000000000004">
      <c r="A1398" s="72">
        <v>5250</v>
      </c>
      <c r="B1398" s="72" t="s">
        <v>4951</v>
      </c>
      <c r="C1398" s="73">
        <v>94</v>
      </c>
    </row>
    <row r="1399" spans="1:3" x14ac:dyDescent="0.55000000000000004">
      <c r="A1399" s="72">
        <v>5252</v>
      </c>
      <c r="B1399" s="72" t="s">
        <v>4950</v>
      </c>
      <c r="C1399" s="73">
        <v>6</v>
      </c>
    </row>
    <row r="1400" spans="1:3" x14ac:dyDescent="0.55000000000000004">
      <c r="A1400" s="72">
        <v>5253</v>
      </c>
      <c r="B1400" s="72" t="s">
        <v>4949</v>
      </c>
      <c r="C1400" s="73">
        <v>70</v>
      </c>
    </row>
    <row r="1401" spans="1:3" x14ac:dyDescent="0.55000000000000004">
      <c r="A1401" s="72">
        <v>5254</v>
      </c>
      <c r="B1401" s="72" t="s">
        <v>4948</v>
      </c>
      <c r="C1401" s="73">
        <v>104</v>
      </c>
    </row>
    <row r="1402" spans="1:3" x14ac:dyDescent="0.55000000000000004">
      <c r="A1402" s="72">
        <v>5255</v>
      </c>
      <c r="B1402" s="72" t="s">
        <v>4947</v>
      </c>
      <c r="C1402" s="73">
        <v>4</v>
      </c>
    </row>
    <row r="1403" spans="1:3" x14ac:dyDescent="0.55000000000000004">
      <c r="A1403" s="72">
        <v>5257</v>
      </c>
      <c r="B1403" s="72" t="s">
        <v>4946</v>
      </c>
      <c r="C1403" s="73">
        <v>53</v>
      </c>
    </row>
    <row r="1404" spans="1:3" x14ac:dyDescent="0.55000000000000004">
      <c r="A1404" s="72">
        <v>5258</v>
      </c>
      <c r="B1404" s="72" t="s">
        <v>4945</v>
      </c>
      <c r="C1404" s="73">
        <v>18</v>
      </c>
    </row>
    <row r="1405" spans="1:3" x14ac:dyDescent="0.55000000000000004">
      <c r="A1405" s="72">
        <v>5259</v>
      </c>
      <c r="B1405" s="72" t="s">
        <v>4944</v>
      </c>
      <c r="C1405" s="73">
        <v>1</v>
      </c>
    </row>
    <row r="1406" spans="1:3" x14ac:dyDescent="0.55000000000000004">
      <c r="A1406" s="72">
        <v>5261</v>
      </c>
      <c r="B1406" s="72" t="s">
        <v>4943</v>
      </c>
      <c r="C1406" s="73">
        <v>34</v>
      </c>
    </row>
    <row r="1407" spans="1:3" x14ac:dyDescent="0.55000000000000004">
      <c r="A1407" s="72">
        <v>5262</v>
      </c>
      <c r="B1407" s="72" t="s">
        <v>4942</v>
      </c>
      <c r="C1407" s="73">
        <v>73</v>
      </c>
    </row>
    <row r="1408" spans="1:3" x14ac:dyDescent="0.55000000000000004">
      <c r="A1408" s="72">
        <v>5263</v>
      </c>
      <c r="B1408" s="72" t="s">
        <v>4941</v>
      </c>
      <c r="C1408" s="73">
        <v>11</v>
      </c>
    </row>
    <row r="1409" spans="1:3" x14ac:dyDescent="0.55000000000000004">
      <c r="A1409" s="72">
        <v>5264</v>
      </c>
      <c r="B1409" s="72" t="s">
        <v>4940</v>
      </c>
      <c r="C1409" s="73">
        <v>23</v>
      </c>
    </row>
    <row r="1410" spans="1:3" x14ac:dyDescent="0.55000000000000004">
      <c r="A1410" s="72">
        <v>5265</v>
      </c>
      <c r="B1410" s="72" t="s">
        <v>4939</v>
      </c>
      <c r="C1410" s="73">
        <v>1</v>
      </c>
    </row>
    <row r="1411" spans="1:3" x14ac:dyDescent="0.55000000000000004">
      <c r="A1411" s="72">
        <v>5266</v>
      </c>
      <c r="B1411" s="72" t="s">
        <v>4938</v>
      </c>
      <c r="C1411" s="73">
        <v>258</v>
      </c>
    </row>
    <row r="1412" spans="1:3" x14ac:dyDescent="0.55000000000000004">
      <c r="A1412" s="72">
        <v>5267</v>
      </c>
      <c r="B1412" s="72" t="s">
        <v>4937</v>
      </c>
      <c r="C1412" s="73">
        <v>2</v>
      </c>
    </row>
    <row r="1413" spans="1:3" x14ac:dyDescent="0.55000000000000004">
      <c r="A1413" s="72">
        <v>5268</v>
      </c>
      <c r="B1413" s="72" t="s">
        <v>4936</v>
      </c>
      <c r="C1413" s="73">
        <v>35</v>
      </c>
    </row>
    <row r="1414" spans="1:3" x14ac:dyDescent="0.55000000000000004">
      <c r="A1414" s="72">
        <v>5270</v>
      </c>
      <c r="B1414" s="72" t="s">
        <v>4935</v>
      </c>
      <c r="C1414" s="73">
        <v>26</v>
      </c>
    </row>
    <row r="1415" spans="1:3" x14ac:dyDescent="0.55000000000000004">
      <c r="A1415" s="72">
        <v>5273</v>
      </c>
      <c r="B1415" s="72" t="s">
        <v>4934</v>
      </c>
      <c r="C1415" s="73">
        <v>86</v>
      </c>
    </row>
    <row r="1416" spans="1:3" x14ac:dyDescent="0.55000000000000004">
      <c r="A1416" s="72">
        <v>5274</v>
      </c>
      <c r="B1416" s="72" t="s">
        <v>4933</v>
      </c>
      <c r="C1416" s="73">
        <v>25</v>
      </c>
    </row>
    <row r="1417" spans="1:3" x14ac:dyDescent="0.55000000000000004">
      <c r="A1417" s="72">
        <v>5275</v>
      </c>
      <c r="B1417" s="72" t="s">
        <v>4932</v>
      </c>
      <c r="C1417" s="73">
        <v>62</v>
      </c>
    </row>
    <row r="1418" spans="1:3" x14ac:dyDescent="0.55000000000000004">
      <c r="A1418" s="72">
        <v>5276</v>
      </c>
      <c r="B1418" s="72" t="s">
        <v>4931</v>
      </c>
      <c r="C1418" s="73">
        <v>7</v>
      </c>
    </row>
    <row r="1419" spans="1:3" x14ac:dyDescent="0.55000000000000004">
      <c r="A1419" s="72">
        <v>5277</v>
      </c>
      <c r="B1419" s="72" t="s">
        <v>4930</v>
      </c>
      <c r="C1419" s="73">
        <v>118</v>
      </c>
    </row>
    <row r="1420" spans="1:3" x14ac:dyDescent="0.55000000000000004">
      <c r="A1420" s="72">
        <v>5278</v>
      </c>
      <c r="B1420" s="72" t="s">
        <v>4929</v>
      </c>
      <c r="C1420" s="73">
        <v>91</v>
      </c>
    </row>
    <row r="1421" spans="1:3" x14ac:dyDescent="0.55000000000000004">
      <c r="A1421" s="72">
        <v>5279</v>
      </c>
      <c r="B1421" s="72" t="s">
        <v>4928</v>
      </c>
      <c r="C1421" s="73">
        <v>156</v>
      </c>
    </row>
    <row r="1422" spans="1:3" x14ac:dyDescent="0.55000000000000004">
      <c r="A1422" s="72">
        <v>5280</v>
      </c>
      <c r="B1422" s="72" t="s">
        <v>4927</v>
      </c>
      <c r="C1422" s="73">
        <v>30</v>
      </c>
    </row>
    <row r="1423" spans="1:3" x14ac:dyDescent="0.55000000000000004">
      <c r="A1423" s="72">
        <v>5281</v>
      </c>
      <c r="B1423" s="72" t="s">
        <v>4926</v>
      </c>
      <c r="C1423" s="73">
        <v>2</v>
      </c>
    </row>
    <row r="1424" spans="1:3" x14ac:dyDescent="0.55000000000000004">
      <c r="A1424" s="72">
        <v>5284</v>
      </c>
      <c r="B1424" s="72" t="s">
        <v>4732</v>
      </c>
      <c r="C1424" s="73">
        <v>90</v>
      </c>
    </row>
    <row r="1425" spans="1:3" x14ac:dyDescent="0.55000000000000004">
      <c r="A1425" s="72">
        <v>5285</v>
      </c>
      <c r="B1425" s="72" t="s">
        <v>4839</v>
      </c>
      <c r="C1425" s="73">
        <v>1</v>
      </c>
    </row>
    <row r="1426" spans="1:3" x14ac:dyDescent="0.55000000000000004">
      <c r="A1426" s="72">
        <v>5286</v>
      </c>
      <c r="B1426" s="72" t="s">
        <v>4925</v>
      </c>
      <c r="C1426" s="73">
        <v>16</v>
      </c>
    </row>
    <row r="1427" spans="1:3" x14ac:dyDescent="0.55000000000000004">
      <c r="A1427" s="72">
        <v>5288</v>
      </c>
      <c r="B1427" s="72" t="s">
        <v>4924</v>
      </c>
      <c r="C1427" s="73">
        <v>26</v>
      </c>
    </row>
    <row r="1428" spans="1:3" x14ac:dyDescent="0.55000000000000004">
      <c r="A1428" s="72">
        <v>5289</v>
      </c>
      <c r="B1428" s="72" t="s">
        <v>4923</v>
      </c>
      <c r="C1428" s="73">
        <v>187</v>
      </c>
    </row>
    <row r="1429" spans="1:3" x14ac:dyDescent="0.55000000000000004">
      <c r="A1429" s="72">
        <v>5290</v>
      </c>
      <c r="B1429" s="72" t="s">
        <v>4922</v>
      </c>
      <c r="C1429" s="73">
        <v>74</v>
      </c>
    </row>
    <row r="1430" spans="1:3" x14ac:dyDescent="0.55000000000000004">
      <c r="A1430" s="72">
        <v>5291</v>
      </c>
      <c r="B1430" s="72" t="s">
        <v>4921</v>
      </c>
      <c r="C1430" s="73">
        <v>452</v>
      </c>
    </row>
    <row r="1431" spans="1:3" x14ac:dyDescent="0.55000000000000004">
      <c r="A1431" s="72">
        <v>5292</v>
      </c>
      <c r="B1431" s="72" t="s">
        <v>4920</v>
      </c>
      <c r="C1431" s="73">
        <v>11</v>
      </c>
    </row>
    <row r="1432" spans="1:3" x14ac:dyDescent="0.55000000000000004">
      <c r="A1432" s="72">
        <v>5293</v>
      </c>
      <c r="B1432" s="72" t="s">
        <v>4919</v>
      </c>
      <c r="C1432" s="73">
        <v>13</v>
      </c>
    </row>
    <row r="1433" spans="1:3" x14ac:dyDescent="0.55000000000000004">
      <c r="A1433" s="72">
        <v>5294</v>
      </c>
      <c r="B1433" s="72" t="s">
        <v>4918</v>
      </c>
      <c r="C1433" s="73">
        <v>35</v>
      </c>
    </row>
    <row r="1434" spans="1:3" x14ac:dyDescent="0.55000000000000004">
      <c r="A1434" s="72">
        <v>5295</v>
      </c>
      <c r="B1434" s="72" t="s">
        <v>4917</v>
      </c>
      <c r="C1434" s="73">
        <v>290</v>
      </c>
    </row>
    <row r="1435" spans="1:3" x14ac:dyDescent="0.55000000000000004">
      <c r="A1435" s="72">
        <v>5296</v>
      </c>
      <c r="B1435" s="72" t="s">
        <v>4916</v>
      </c>
      <c r="C1435" s="73">
        <v>77</v>
      </c>
    </row>
    <row r="1436" spans="1:3" x14ac:dyDescent="0.55000000000000004">
      <c r="A1436" s="72">
        <v>5297</v>
      </c>
      <c r="B1436" s="72" t="s">
        <v>4915</v>
      </c>
      <c r="C1436" s="73">
        <v>5</v>
      </c>
    </row>
    <row r="1437" spans="1:3" x14ac:dyDescent="0.55000000000000004">
      <c r="A1437" s="72">
        <v>5298</v>
      </c>
      <c r="B1437" s="72" t="s">
        <v>4914</v>
      </c>
      <c r="C1437" s="73">
        <v>34</v>
      </c>
    </row>
    <row r="1438" spans="1:3" x14ac:dyDescent="0.55000000000000004">
      <c r="A1438" s="72" t="s">
        <v>89</v>
      </c>
      <c r="B1438" s="72" t="s">
        <v>4913</v>
      </c>
      <c r="C1438" s="73">
        <v>1</v>
      </c>
    </row>
    <row r="1439" spans="1:3" x14ac:dyDescent="0.55000000000000004">
      <c r="A1439" s="72" t="s">
        <v>4912</v>
      </c>
      <c r="B1439" s="72" t="s">
        <v>4911</v>
      </c>
      <c r="C1439" s="73">
        <v>22</v>
      </c>
    </row>
    <row r="1440" spans="1:3" x14ac:dyDescent="0.55000000000000004">
      <c r="A1440" s="72">
        <v>5300</v>
      </c>
      <c r="B1440" s="72" t="s">
        <v>4910</v>
      </c>
      <c r="C1440" s="73">
        <v>5</v>
      </c>
    </row>
    <row r="1441" spans="1:3" x14ac:dyDescent="0.55000000000000004">
      <c r="A1441" s="72">
        <v>5301</v>
      </c>
      <c r="B1441" s="72" t="s">
        <v>4909</v>
      </c>
      <c r="C1441" s="73">
        <v>51</v>
      </c>
    </row>
    <row r="1442" spans="1:3" x14ac:dyDescent="0.55000000000000004">
      <c r="A1442" s="72">
        <v>5302</v>
      </c>
      <c r="B1442" s="72" t="s">
        <v>4908</v>
      </c>
      <c r="C1442" s="73">
        <v>46</v>
      </c>
    </row>
    <row r="1443" spans="1:3" x14ac:dyDescent="0.55000000000000004">
      <c r="A1443" s="72">
        <v>5303</v>
      </c>
      <c r="B1443" s="72" t="s">
        <v>4834</v>
      </c>
      <c r="C1443" s="73">
        <v>142</v>
      </c>
    </row>
    <row r="1444" spans="1:3" x14ac:dyDescent="0.55000000000000004">
      <c r="A1444" s="72">
        <v>5304</v>
      </c>
      <c r="B1444" s="72" t="s">
        <v>4721</v>
      </c>
      <c r="C1444" s="73">
        <v>124</v>
      </c>
    </row>
    <row r="1445" spans="1:3" x14ac:dyDescent="0.55000000000000004">
      <c r="A1445" s="72">
        <v>5305</v>
      </c>
      <c r="B1445" s="72" t="s">
        <v>4907</v>
      </c>
      <c r="C1445" s="73">
        <v>8</v>
      </c>
    </row>
    <row r="1446" spans="1:3" x14ac:dyDescent="0.55000000000000004">
      <c r="A1446" s="72">
        <v>5306</v>
      </c>
      <c r="B1446" s="72" t="s">
        <v>4612</v>
      </c>
      <c r="C1446" s="73">
        <v>14</v>
      </c>
    </row>
    <row r="1447" spans="1:3" x14ac:dyDescent="0.55000000000000004">
      <c r="A1447" s="72">
        <v>5307</v>
      </c>
      <c r="B1447" s="72" t="s">
        <v>4906</v>
      </c>
      <c r="C1447" s="73">
        <v>92</v>
      </c>
    </row>
    <row r="1448" spans="1:3" x14ac:dyDescent="0.55000000000000004">
      <c r="A1448" s="72">
        <v>5308</v>
      </c>
      <c r="B1448" s="72" t="s">
        <v>4905</v>
      </c>
      <c r="C1448" s="73">
        <v>23</v>
      </c>
    </row>
    <row r="1449" spans="1:3" x14ac:dyDescent="0.55000000000000004">
      <c r="A1449" s="72">
        <v>5309</v>
      </c>
      <c r="B1449" s="72" t="s">
        <v>4904</v>
      </c>
      <c r="C1449" s="73">
        <v>75</v>
      </c>
    </row>
    <row r="1450" spans="1:3" x14ac:dyDescent="0.55000000000000004">
      <c r="A1450" s="72">
        <v>5310</v>
      </c>
      <c r="B1450" s="72" t="s">
        <v>4903</v>
      </c>
      <c r="C1450" s="73">
        <v>180</v>
      </c>
    </row>
    <row r="1451" spans="1:3" x14ac:dyDescent="0.55000000000000004">
      <c r="A1451" s="72">
        <v>5311</v>
      </c>
      <c r="B1451" s="72" t="s">
        <v>4902</v>
      </c>
      <c r="C1451" s="73">
        <v>123</v>
      </c>
    </row>
    <row r="1452" spans="1:3" x14ac:dyDescent="0.55000000000000004">
      <c r="A1452" s="72">
        <v>5312</v>
      </c>
      <c r="B1452" s="72" t="s">
        <v>3863</v>
      </c>
      <c r="C1452" s="73">
        <v>52</v>
      </c>
    </row>
    <row r="1453" spans="1:3" x14ac:dyDescent="0.55000000000000004">
      <c r="A1453" s="72">
        <v>5313</v>
      </c>
      <c r="B1453" s="72" t="s">
        <v>4901</v>
      </c>
      <c r="C1453" s="73">
        <v>152</v>
      </c>
    </row>
    <row r="1454" spans="1:3" x14ac:dyDescent="0.55000000000000004">
      <c r="A1454" s="72">
        <v>5314</v>
      </c>
      <c r="B1454" s="72" t="s">
        <v>4900</v>
      </c>
      <c r="C1454" s="73">
        <v>5</v>
      </c>
    </row>
    <row r="1455" spans="1:3" x14ac:dyDescent="0.55000000000000004">
      <c r="A1455" s="72">
        <v>5315</v>
      </c>
      <c r="B1455" s="72" t="s">
        <v>4899</v>
      </c>
      <c r="C1455" s="73">
        <v>166</v>
      </c>
    </row>
    <row r="1456" spans="1:3" x14ac:dyDescent="0.55000000000000004">
      <c r="A1456" s="72">
        <v>5316</v>
      </c>
      <c r="B1456" s="72" t="s">
        <v>4898</v>
      </c>
      <c r="C1456" s="73">
        <v>13</v>
      </c>
    </row>
    <row r="1457" spans="1:3" x14ac:dyDescent="0.55000000000000004">
      <c r="A1457" s="72">
        <v>5317</v>
      </c>
      <c r="B1457" s="72" t="s">
        <v>4897</v>
      </c>
      <c r="C1457" s="73">
        <v>27</v>
      </c>
    </row>
    <row r="1458" spans="1:3" x14ac:dyDescent="0.55000000000000004">
      <c r="A1458" s="72">
        <v>5319</v>
      </c>
      <c r="B1458" s="72" t="s">
        <v>4896</v>
      </c>
      <c r="C1458" s="73">
        <v>2</v>
      </c>
    </row>
    <row r="1459" spans="1:3" x14ac:dyDescent="0.55000000000000004">
      <c r="A1459" s="72">
        <v>5320</v>
      </c>
      <c r="B1459" s="72" t="s">
        <v>4895</v>
      </c>
      <c r="C1459" s="73">
        <v>67</v>
      </c>
    </row>
    <row r="1460" spans="1:3" x14ac:dyDescent="0.55000000000000004">
      <c r="A1460" s="72">
        <v>5322</v>
      </c>
      <c r="B1460" s="72" t="s">
        <v>4894</v>
      </c>
      <c r="C1460" s="73">
        <v>175</v>
      </c>
    </row>
    <row r="1461" spans="1:3" x14ac:dyDescent="0.55000000000000004">
      <c r="A1461" s="72">
        <v>5323</v>
      </c>
      <c r="B1461" s="72" t="s">
        <v>4893</v>
      </c>
      <c r="C1461" s="73">
        <v>28</v>
      </c>
    </row>
    <row r="1462" spans="1:3" x14ac:dyDescent="0.55000000000000004">
      <c r="A1462" s="72">
        <v>5324</v>
      </c>
      <c r="B1462" s="72" t="s">
        <v>4892</v>
      </c>
      <c r="C1462" s="73">
        <v>88</v>
      </c>
    </row>
    <row r="1463" spans="1:3" x14ac:dyDescent="0.55000000000000004">
      <c r="A1463" s="72">
        <v>5325</v>
      </c>
      <c r="B1463" s="72" t="s">
        <v>4769</v>
      </c>
      <c r="C1463" s="73">
        <v>1</v>
      </c>
    </row>
    <row r="1464" spans="1:3" x14ac:dyDescent="0.55000000000000004">
      <c r="A1464" s="72">
        <v>5326</v>
      </c>
      <c r="B1464" s="72" t="s">
        <v>4891</v>
      </c>
      <c r="C1464" s="73">
        <v>136</v>
      </c>
    </row>
    <row r="1465" spans="1:3" x14ac:dyDescent="0.55000000000000004">
      <c r="A1465" s="72">
        <v>5327</v>
      </c>
      <c r="B1465" s="72" t="s">
        <v>4890</v>
      </c>
      <c r="C1465" s="73">
        <v>1</v>
      </c>
    </row>
    <row r="1466" spans="1:3" x14ac:dyDescent="0.55000000000000004">
      <c r="A1466" s="72">
        <v>5328</v>
      </c>
      <c r="B1466" s="72" t="s">
        <v>4889</v>
      </c>
      <c r="C1466" s="73">
        <v>1</v>
      </c>
    </row>
    <row r="1467" spans="1:3" x14ac:dyDescent="0.55000000000000004">
      <c r="A1467" s="72">
        <v>5329</v>
      </c>
      <c r="B1467" s="72" t="s">
        <v>4888</v>
      </c>
      <c r="C1467" s="73">
        <v>14</v>
      </c>
    </row>
    <row r="1468" spans="1:3" x14ac:dyDescent="0.55000000000000004">
      <c r="A1468" s="72">
        <v>5330</v>
      </c>
      <c r="B1468" s="72" t="s">
        <v>4887</v>
      </c>
      <c r="C1468" s="73">
        <v>72</v>
      </c>
    </row>
    <row r="1469" spans="1:3" x14ac:dyDescent="0.55000000000000004">
      <c r="A1469" s="72">
        <v>5332</v>
      </c>
      <c r="B1469" s="72" t="s">
        <v>4886</v>
      </c>
      <c r="C1469" s="73">
        <v>16</v>
      </c>
    </row>
    <row r="1470" spans="1:3" x14ac:dyDescent="0.55000000000000004">
      <c r="A1470" s="72">
        <v>5333</v>
      </c>
      <c r="B1470" s="72" t="s">
        <v>4885</v>
      </c>
      <c r="C1470" s="73">
        <v>81</v>
      </c>
    </row>
    <row r="1471" spans="1:3" x14ac:dyDescent="0.55000000000000004">
      <c r="A1471" s="72">
        <v>5334</v>
      </c>
      <c r="B1471" s="72" t="s">
        <v>4884</v>
      </c>
      <c r="C1471" s="73">
        <v>4</v>
      </c>
    </row>
    <row r="1472" spans="1:3" x14ac:dyDescent="0.55000000000000004">
      <c r="A1472" s="72">
        <v>5335</v>
      </c>
      <c r="B1472" s="72" t="s">
        <v>4883</v>
      </c>
      <c r="C1472" s="73">
        <v>4</v>
      </c>
    </row>
    <row r="1473" spans="1:3" x14ac:dyDescent="0.55000000000000004">
      <c r="A1473" s="72">
        <v>5337</v>
      </c>
      <c r="B1473" s="72" t="s">
        <v>4882</v>
      </c>
      <c r="C1473" s="73">
        <v>4</v>
      </c>
    </row>
    <row r="1474" spans="1:3" x14ac:dyDescent="0.55000000000000004">
      <c r="A1474" s="72">
        <v>5338</v>
      </c>
      <c r="B1474" s="72" t="s">
        <v>4881</v>
      </c>
      <c r="C1474" s="73">
        <v>25</v>
      </c>
    </row>
    <row r="1475" spans="1:3" x14ac:dyDescent="0.55000000000000004">
      <c r="A1475" s="72">
        <v>5339</v>
      </c>
      <c r="B1475" s="72" t="s">
        <v>4880</v>
      </c>
      <c r="C1475" s="73">
        <v>10</v>
      </c>
    </row>
    <row r="1476" spans="1:3" x14ac:dyDescent="0.55000000000000004">
      <c r="A1476" s="72">
        <v>5340</v>
      </c>
      <c r="B1476" s="72" t="s">
        <v>4879</v>
      </c>
      <c r="C1476" s="73">
        <v>79</v>
      </c>
    </row>
    <row r="1477" spans="1:3" x14ac:dyDescent="0.55000000000000004">
      <c r="A1477" s="72">
        <v>5341</v>
      </c>
      <c r="B1477" s="72" t="s">
        <v>4878</v>
      </c>
      <c r="C1477" s="73">
        <v>34</v>
      </c>
    </row>
    <row r="1478" spans="1:3" x14ac:dyDescent="0.55000000000000004">
      <c r="A1478" s="72">
        <v>5342</v>
      </c>
      <c r="B1478" s="72" t="s">
        <v>4877</v>
      </c>
      <c r="C1478" s="73">
        <v>67</v>
      </c>
    </row>
    <row r="1479" spans="1:3" x14ac:dyDescent="0.55000000000000004">
      <c r="A1479" s="72">
        <v>5343</v>
      </c>
      <c r="B1479" s="72" t="s">
        <v>4876</v>
      </c>
      <c r="C1479" s="73">
        <v>59</v>
      </c>
    </row>
    <row r="1480" spans="1:3" x14ac:dyDescent="0.55000000000000004">
      <c r="A1480" s="72">
        <v>5344</v>
      </c>
      <c r="B1480" s="72" t="s">
        <v>4875</v>
      </c>
      <c r="C1480" s="73">
        <v>18</v>
      </c>
    </row>
    <row r="1481" spans="1:3" x14ac:dyDescent="0.55000000000000004">
      <c r="A1481" s="72">
        <v>5345</v>
      </c>
      <c r="B1481" s="72" t="s">
        <v>4874</v>
      </c>
      <c r="C1481" s="73">
        <v>118</v>
      </c>
    </row>
    <row r="1482" spans="1:3" x14ac:dyDescent="0.55000000000000004">
      <c r="A1482" s="72">
        <v>5346</v>
      </c>
      <c r="B1482" s="72" t="s">
        <v>4873</v>
      </c>
      <c r="C1482" s="73">
        <v>4</v>
      </c>
    </row>
    <row r="1483" spans="1:3" x14ac:dyDescent="0.55000000000000004">
      <c r="A1483" s="72">
        <v>5347</v>
      </c>
      <c r="B1483" s="72" t="s">
        <v>4872</v>
      </c>
      <c r="C1483" s="73">
        <v>21</v>
      </c>
    </row>
    <row r="1484" spans="1:3" x14ac:dyDescent="0.55000000000000004">
      <c r="A1484" s="72">
        <v>5350</v>
      </c>
      <c r="B1484" s="72" t="s">
        <v>4871</v>
      </c>
      <c r="C1484" s="73">
        <v>69</v>
      </c>
    </row>
    <row r="1485" spans="1:3" x14ac:dyDescent="0.55000000000000004">
      <c r="A1485" s="72">
        <v>5353</v>
      </c>
      <c r="B1485" s="72" t="s">
        <v>4870</v>
      </c>
      <c r="C1485" s="73">
        <v>123</v>
      </c>
    </row>
    <row r="1486" spans="1:3" x14ac:dyDescent="0.55000000000000004">
      <c r="A1486" s="72">
        <v>5354</v>
      </c>
      <c r="B1486" s="72" t="s">
        <v>4869</v>
      </c>
      <c r="C1486" s="73">
        <v>88</v>
      </c>
    </row>
    <row r="1487" spans="1:3" x14ac:dyDescent="0.55000000000000004">
      <c r="A1487" s="72">
        <v>5355</v>
      </c>
      <c r="B1487" s="72" t="s">
        <v>4868</v>
      </c>
      <c r="C1487" s="73">
        <v>1</v>
      </c>
    </row>
    <row r="1488" spans="1:3" x14ac:dyDescent="0.55000000000000004">
      <c r="A1488" s="72">
        <v>5356</v>
      </c>
      <c r="B1488" s="72" t="s">
        <v>4867</v>
      </c>
      <c r="C1488" s="73">
        <v>199</v>
      </c>
    </row>
    <row r="1489" spans="1:3" x14ac:dyDescent="0.55000000000000004">
      <c r="A1489" s="72">
        <v>5357</v>
      </c>
      <c r="B1489" s="72" t="s">
        <v>4866</v>
      </c>
      <c r="C1489" s="73">
        <v>1</v>
      </c>
    </row>
    <row r="1490" spans="1:3" x14ac:dyDescent="0.55000000000000004">
      <c r="A1490" s="72">
        <v>5358</v>
      </c>
      <c r="B1490" s="72" t="s">
        <v>4865</v>
      </c>
      <c r="C1490" s="73">
        <v>17</v>
      </c>
    </row>
    <row r="1491" spans="1:3" x14ac:dyDescent="0.55000000000000004">
      <c r="A1491" s="72">
        <v>5359</v>
      </c>
      <c r="B1491" s="72" t="s">
        <v>4672</v>
      </c>
      <c r="C1491" s="73">
        <v>62</v>
      </c>
    </row>
    <row r="1492" spans="1:3" x14ac:dyDescent="0.55000000000000004">
      <c r="A1492" s="72">
        <v>5361</v>
      </c>
      <c r="B1492" s="72" t="s">
        <v>4864</v>
      </c>
      <c r="C1492" s="73">
        <v>94</v>
      </c>
    </row>
    <row r="1493" spans="1:3" x14ac:dyDescent="0.55000000000000004">
      <c r="A1493" s="72">
        <v>5362</v>
      </c>
      <c r="B1493" s="72" t="s">
        <v>4863</v>
      </c>
      <c r="C1493" s="73">
        <v>18</v>
      </c>
    </row>
    <row r="1494" spans="1:3" x14ac:dyDescent="0.55000000000000004">
      <c r="A1494" s="72">
        <v>5363</v>
      </c>
      <c r="B1494" s="72" t="s">
        <v>4862</v>
      </c>
      <c r="C1494" s="73">
        <v>198</v>
      </c>
    </row>
    <row r="1495" spans="1:3" x14ac:dyDescent="0.55000000000000004">
      <c r="A1495" s="72">
        <v>5364</v>
      </c>
      <c r="B1495" s="72" t="s">
        <v>4861</v>
      </c>
      <c r="C1495" s="73">
        <v>1</v>
      </c>
    </row>
    <row r="1496" spans="1:3" x14ac:dyDescent="0.55000000000000004">
      <c r="A1496" s="72">
        <v>5365</v>
      </c>
      <c r="B1496" s="72" t="s">
        <v>4860</v>
      </c>
      <c r="C1496" s="73">
        <v>46</v>
      </c>
    </row>
    <row r="1497" spans="1:3" x14ac:dyDescent="0.55000000000000004">
      <c r="A1497" s="72">
        <v>5366</v>
      </c>
      <c r="B1497" s="72" t="s">
        <v>4859</v>
      </c>
      <c r="C1497" s="73">
        <v>2</v>
      </c>
    </row>
    <row r="1498" spans="1:3" x14ac:dyDescent="0.55000000000000004">
      <c r="A1498" s="72">
        <v>5367</v>
      </c>
      <c r="B1498" s="72" t="s">
        <v>4858</v>
      </c>
      <c r="C1498" s="73">
        <v>156</v>
      </c>
    </row>
    <row r="1499" spans="1:3" x14ac:dyDescent="0.55000000000000004">
      <c r="A1499" s="72">
        <v>5368</v>
      </c>
      <c r="B1499" s="72" t="s">
        <v>4857</v>
      </c>
      <c r="C1499" s="73">
        <v>169</v>
      </c>
    </row>
    <row r="1500" spans="1:3" x14ac:dyDescent="0.55000000000000004">
      <c r="A1500" s="72">
        <v>5369</v>
      </c>
      <c r="B1500" s="72" t="s">
        <v>4856</v>
      </c>
      <c r="C1500" s="73">
        <v>223</v>
      </c>
    </row>
    <row r="1501" spans="1:3" x14ac:dyDescent="0.55000000000000004">
      <c r="A1501" s="72">
        <v>5370</v>
      </c>
      <c r="B1501" s="72" t="s">
        <v>4855</v>
      </c>
      <c r="C1501" s="73">
        <v>59</v>
      </c>
    </row>
    <row r="1502" spans="1:3" x14ac:dyDescent="0.55000000000000004">
      <c r="A1502" s="72">
        <v>5372</v>
      </c>
      <c r="B1502" s="72" t="s">
        <v>4854</v>
      </c>
      <c r="C1502" s="73">
        <v>124</v>
      </c>
    </row>
    <row r="1503" spans="1:3" x14ac:dyDescent="0.55000000000000004">
      <c r="A1503" s="72">
        <v>5373</v>
      </c>
      <c r="B1503" s="72" t="s">
        <v>4853</v>
      </c>
      <c r="C1503" s="73">
        <v>73</v>
      </c>
    </row>
    <row r="1504" spans="1:3" x14ac:dyDescent="0.55000000000000004">
      <c r="A1504" s="72">
        <v>5374</v>
      </c>
      <c r="B1504" s="72" t="s">
        <v>4852</v>
      </c>
      <c r="C1504" s="73">
        <v>16</v>
      </c>
    </row>
    <row r="1505" spans="1:3" x14ac:dyDescent="0.55000000000000004">
      <c r="A1505" s="72">
        <v>5376</v>
      </c>
      <c r="B1505" s="72" t="s">
        <v>4851</v>
      </c>
      <c r="C1505" s="73">
        <v>696</v>
      </c>
    </row>
    <row r="1506" spans="1:3" x14ac:dyDescent="0.55000000000000004">
      <c r="A1506" s="72">
        <v>5377</v>
      </c>
      <c r="B1506" s="72" t="s">
        <v>4850</v>
      </c>
      <c r="C1506" s="73">
        <v>137</v>
      </c>
    </row>
    <row r="1507" spans="1:3" x14ac:dyDescent="0.55000000000000004">
      <c r="A1507" s="72">
        <v>5378</v>
      </c>
      <c r="B1507" s="72" t="s">
        <v>4849</v>
      </c>
      <c r="C1507" s="73">
        <v>68</v>
      </c>
    </row>
    <row r="1508" spans="1:3" x14ac:dyDescent="0.55000000000000004">
      <c r="A1508" s="72">
        <v>5379</v>
      </c>
      <c r="B1508" s="72" t="s">
        <v>4848</v>
      </c>
      <c r="C1508" s="73">
        <v>122</v>
      </c>
    </row>
    <row r="1509" spans="1:3" x14ac:dyDescent="0.55000000000000004">
      <c r="A1509" s="72">
        <v>5380</v>
      </c>
      <c r="B1509" s="72" t="s">
        <v>4847</v>
      </c>
      <c r="C1509" s="73">
        <v>117</v>
      </c>
    </row>
    <row r="1510" spans="1:3" x14ac:dyDescent="0.55000000000000004">
      <c r="A1510" s="72">
        <v>5382</v>
      </c>
      <c r="B1510" s="72" t="s">
        <v>4846</v>
      </c>
      <c r="C1510" s="73">
        <v>52</v>
      </c>
    </row>
    <row r="1511" spans="1:3" x14ac:dyDescent="0.55000000000000004">
      <c r="A1511" s="72">
        <v>5383</v>
      </c>
      <c r="B1511" s="72" t="s">
        <v>4845</v>
      </c>
      <c r="C1511" s="73">
        <v>81</v>
      </c>
    </row>
    <row r="1512" spans="1:3" x14ac:dyDescent="0.55000000000000004">
      <c r="A1512" s="72">
        <v>5385</v>
      </c>
      <c r="B1512" s="72" t="s">
        <v>4844</v>
      </c>
      <c r="C1512" s="73">
        <v>426</v>
      </c>
    </row>
    <row r="1513" spans="1:3" x14ac:dyDescent="0.55000000000000004">
      <c r="A1513" s="72">
        <v>5387</v>
      </c>
      <c r="B1513" s="72" t="s">
        <v>4843</v>
      </c>
      <c r="C1513" s="73">
        <v>369</v>
      </c>
    </row>
    <row r="1514" spans="1:3" x14ac:dyDescent="0.55000000000000004">
      <c r="A1514" s="72">
        <v>5389</v>
      </c>
      <c r="B1514" s="72" t="s">
        <v>4842</v>
      </c>
      <c r="C1514" s="73">
        <v>21</v>
      </c>
    </row>
    <row r="1515" spans="1:3" x14ac:dyDescent="0.55000000000000004">
      <c r="A1515" s="72">
        <v>5390</v>
      </c>
      <c r="B1515" s="72" t="s">
        <v>4841</v>
      </c>
      <c r="C1515" s="73">
        <v>43</v>
      </c>
    </row>
    <row r="1516" spans="1:3" x14ac:dyDescent="0.55000000000000004">
      <c r="A1516" s="72">
        <v>5392</v>
      </c>
      <c r="B1516" s="72" t="s">
        <v>4840</v>
      </c>
      <c r="C1516" s="73">
        <v>699</v>
      </c>
    </row>
    <row r="1517" spans="1:3" x14ac:dyDescent="0.55000000000000004">
      <c r="A1517" s="72">
        <v>5393</v>
      </c>
      <c r="B1517" s="72" t="s">
        <v>4839</v>
      </c>
      <c r="C1517" s="73">
        <v>31</v>
      </c>
    </row>
    <row r="1518" spans="1:3" x14ac:dyDescent="0.55000000000000004">
      <c r="A1518" s="72">
        <v>5394</v>
      </c>
      <c r="B1518" s="72" t="s">
        <v>4838</v>
      </c>
      <c r="C1518" s="73">
        <v>45</v>
      </c>
    </row>
    <row r="1519" spans="1:3" x14ac:dyDescent="0.55000000000000004">
      <c r="A1519" s="72">
        <v>5396</v>
      </c>
      <c r="B1519" s="72" t="s">
        <v>4837</v>
      </c>
      <c r="C1519" s="73">
        <v>26</v>
      </c>
    </row>
    <row r="1520" spans="1:3" x14ac:dyDescent="0.55000000000000004">
      <c r="A1520" s="72">
        <v>5397</v>
      </c>
      <c r="B1520" s="72" t="s">
        <v>4836</v>
      </c>
      <c r="C1520" s="73">
        <v>178</v>
      </c>
    </row>
    <row r="1521" spans="1:3" x14ac:dyDescent="0.55000000000000004">
      <c r="A1521" s="72">
        <v>5398</v>
      </c>
      <c r="B1521" s="72" t="s">
        <v>4835</v>
      </c>
      <c r="C1521" s="73">
        <v>47</v>
      </c>
    </row>
    <row r="1522" spans="1:3" x14ac:dyDescent="0.55000000000000004">
      <c r="A1522" s="72">
        <v>5399</v>
      </c>
      <c r="B1522" s="72" t="s">
        <v>4672</v>
      </c>
      <c r="C1522" s="73">
        <v>239</v>
      </c>
    </row>
    <row r="1523" spans="1:3" x14ac:dyDescent="0.55000000000000004">
      <c r="A1523" s="72">
        <v>5400</v>
      </c>
      <c r="B1523" s="72" t="s">
        <v>4834</v>
      </c>
      <c r="C1523" s="73">
        <v>1022</v>
      </c>
    </row>
    <row r="1524" spans="1:3" x14ac:dyDescent="0.55000000000000004">
      <c r="A1524" s="72">
        <v>5401</v>
      </c>
      <c r="B1524" s="72" t="s">
        <v>4833</v>
      </c>
      <c r="C1524" s="73">
        <v>95</v>
      </c>
    </row>
    <row r="1525" spans="1:3" x14ac:dyDescent="0.55000000000000004">
      <c r="A1525" s="72">
        <v>5402</v>
      </c>
      <c r="B1525" s="72" t="s">
        <v>4832</v>
      </c>
      <c r="C1525" s="73">
        <v>240</v>
      </c>
    </row>
    <row r="1526" spans="1:3" x14ac:dyDescent="0.55000000000000004">
      <c r="A1526" s="72">
        <v>5403</v>
      </c>
      <c r="B1526" s="72" t="s">
        <v>4831</v>
      </c>
      <c r="C1526" s="73">
        <v>97</v>
      </c>
    </row>
    <row r="1527" spans="1:3" x14ac:dyDescent="0.55000000000000004">
      <c r="A1527" s="72">
        <v>5404</v>
      </c>
      <c r="B1527" s="72" t="s">
        <v>4830</v>
      </c>
      <c r="C1527" s="73">
        <v>137</v>
      </c>
    </row>
    <row r="1528" spans="1:3" x14ac:dyDescent="0.55000000000000004">
      <c r="A1528" s="72">
        <v>5405</v>
      </c>
      <c r="B1528" s="72" t="s">
        <v>4829</v>
      </c>
      <c r="C1528" s="73">
        <v>176</v>
      </c>
    </row>
    <row r="1529" spans="1:3" x14ac:dyDescent="0.55000000000000004">
      <c r="A1529" s="72">
        <v>5406</v>
      </c>
      <c r="B1529" s="72" t="s">
        <v>4828</v>
      </c>
      <c r="C1529" s="73">
        <v>65</v>
      </c>
    </row>
    <row r="1530" spans="1:3" x14ac:dyDescent="0.55000000000000004">
      <c r="A1530" s="72">
        <v>5408</v>
      </c>
      <c r="B1530" s="72" t="s">
        <v>4827</v>
      </c>
      <c r="C1530" s="73">
        <v>62</v>
      </c>
    </row>
    <row r="1531" spans="1:3" x14ac:dyDescent="0.55000000000000004">
      <c r="A1531" s="72">
        <v>5409</v>
      </c>
      <c r="B1531" s="72" t="s">
        <v>4826</v>
      </c>
      <c r="C1531" s="73">
        <v>8</v>
      </c>
    </row>
    <row r="1532" spans="1:3" x14ac:dyDescent="0.55000000000000004">
      <c r="A1532" s="72">
        <v>5410</v>
      </c>
      <c r="B1532" s="72" t="s">
        <v>4825</v>
      </c>
      <c r="C1532" s="73">
        <v>84</v>
      </c>
    </row>
    <row r="1533" spans="1:3" x14ac:dyDescent="0.55000000000000004">
      <c r="A1533" s="72">
        <v>5411</v>
      </c>
      <c r="B1533" s="72" t="s">
        <v>4824</v>
      </c>
      <c r="C1533" s="73">
        <v>9</v>
      </c>
    </row>
    <row r="1534" spans="1:3" x14ac:dyDescent="0.55000000000000004">
      <c r="A1534" s="72">
        <v>5412</v>
      </c>
      <c r="B1534" s="72" t="s">
        <v>4823</v>
      </c>
      <c r="C1534" s="73">
        <v>124</v>
      </c>
    </row>
    <row r="1535" spans="1:3" x14ac:dyDescent="0.55000000000000004">
      <c r="A1535" s="72">
        <v>5413</v>
      </c>
      <c r="B1535" s="72" t="s">
        <v>4822</v>
      </c>
      <c r="C1535" s="73">
        <v>6</v>
      </c>
    </row>
    <row r="1536" spans="1:3" x14ac:dyDescent="0.55000000000000004">
      <c r="A1536" s="72">
        <v>5415</v>
      </c>
      <c r="B1536" s="72" t="s">
        <v>4821</v>
      </c>
      <c r="C1536" s="73">
        <v>1</v>
      </c>
    </row>
    <row r="1537" spans="1:3" x14ac:dyDescent="0.55000000000000004">
      <c r="A1537" s="72">
        <v>5416</v>
      </c>
      <c r="B1537" s="72" t="s">
        <v>4699</v>
      </c>
      <c r="C1537" s="73">
        <v>121</v>
      </c>
    </row>
    <row r="1538" spans="1:3" x14ac:dyDescent="0.55000000000000004">
      <c r="A1538" s="72">
        <v>5417</v>
      </c>
      <c r="B1538" s="72" t="s">
        <v>4820</v>
      </c>
      <c r="C1538" s="73">
        <v>88</v>
      </c>
    </row>
    <row r="1539" spans="1:3" x14ac:dyDescent="0.55000000000000004">
      <c r="A1539" s="72">
        <v>5419</v>
      </c>
      <c r="B1539" s="72" t="s">
        <v>4819</v>
      </c>
      <c r="C1539" s="73">
        <v>1</v>
      </c>
    </row>
    <row r="1540" spans="1:3" x14ac:dyDescent="0.55000000000000004">
      <c r="A1540" s="72">
        <v>5420</v>
      </c>
      <c r="B1540" s="72" t="s">
        <v>3863</v>
      </c>
      <c r="C1540" s="73">
        <v>83</v>
      </c>
    </row>
    <row r="1541" spans="1:3" x14ac:dyDescent="0.55000000000000004">
      <c r="A1541" s="72">
        <v>5421</v>
      </c>
      <c r="B1541" s="72" t="s">
        <v>4818</v>
      </c>
      <c r="C1541" s="73">
        <v>131</v>
      </c>
    </row>
    <row r="1542" spans="1:3" x14ac:dyDescent="0.55000000000000004">
      <c r="A1542" s="72">
        <v>5422</v>
      </c>
      <c r="B1542" s="72" t="s">
        <v>4817</v>
      </c>
      <c r="C1542" s="73">
        <v>15</v>
      </c>
    </row>
    <row r="1543" spans="1:3" x14ac:dyDescent="0.55000000000000004">
      <c r="A1543" s="72">
        <v>5423</v>
      </c>
      <c r="B1543" s="72" t="s">
        <v>4816</v>
      </c>
      <c r="C1543" s="73">
        <v>56</v>
      </c>
    </row>
    <row r="1544" spans="1:3" x14ac:dyDescent="0.55000000000000004">
      <c r="A1544" s="72">
        <v>5424</v>
      </c>
      <c r="B1544" s="72" t="s">
        <v>4815</v>
      </c>
      <c r="C1544" s="73">
        <v>397</v>
      </c>
    </row>
    <row r="1545" spans="1:3" x14ac:dyDescent="0.55000000000000004">
      <c r="A1545" s="72">
        <v>5425</v>
      </c>
      <c r="B1545" s="72" t="s">
        <v>4814</v>
      </c>
      <c r="C1545" s="73">
        <v>6</v>
      </c>
    </row>
    <row r="1546" spans="1:3" x14ac:dyDescent="0.55000000000000004">
      <c r="A1546" s="72">
        <v>5426</v>
      </c>
      <c r="B1546" s="72" t="s">
        <v>3796</v>
      </c>
      <c r="C1546" s="73">
        <v>110</v>
      </c>
    </row>
    <row r="1547" spans="1:3" x14ac:dyDescent="0.55000000000000004">
      <c r="A1547" s="72">
        <v>5427</v>
      </c>
      <c r="B1547" s="72" t="s">
        <v>4813</v>
      </c>
      <c r="C1547" s="73">
        <v>237</v>
      </c>
    </row>
    <row r="1548" spans="1:3" x14ac:dyDescent="0.55000000000000004">
      <c r="A1548" s="72">
        <v>5428</v>
      </c>
      <c r="B1548" s="72" t="s">
        <v>4812</v>
      </c>
      <c r="C1548" s="73">
        <v>101</v>
      </c>
    </row>
    <row r="1549" spans="1:3" x14ac:dyDescent="0.55000000000000004">
      <c r="A1549" s="72">
        <v>5429</v>
      </c>
      <c r="B1549" s="72" t="s">
        <v>4811</v>
      </c>
      <c r="C1549" s="73">
        <v>28</v>
      </c>
    </row>
    <row r="1550" spans="1:3" x14ac:dyDescent="0.55000000000000004">
      <c r="A1550" s="72">
        <v>5430</v>
      </c>
      <c r="B1550" s="72" t="s">
        <v>4810</v>
      </c>
      <c r="C1550" s="73">
        <v>37</v>
      </c>
    </row>
    <row r="1551" spans="1:3" x14ac:dyDescent="0.55000000000000004">
      <c r="A1551" s="72">
        <v>5431</v>
      </c>
      <c r="B1551" s="72" t="s">
        <v>4809</v>
      </c>
      <c r="C1551" s="73">
        <v>66</v>
      </c>
    </row>
    <row r="1552" spans="1:3" x14ac:dyDescent="0.55000000000000004">
      <c r="A1552" s="72">
        <v>5432</v>
      </c>
      <c r="B1552" s="72" t="s">
        <v>4808</v>
      </c>
      <c r="C1552" s="73">
        <v>26</v>
      </c>
    </row>
    <row r="1553" spans="1:3" x14ac:dyDescent="0.55000000000000004">
      <c r="A1553" s="72">
        <v>5433</v>
      </c>
      <c r="B1553" s="72" t="s">
        <v>4807</v>
      </c>
      <c r="C1553" s="73">
        <v>63</v>
      </c>
    </row>
    <row r="1554" spans="1:3" x14ac:dyDescent="0.55000000000000004">
      <c r="A1554" s="72">
        <v>5434</v>
      </c>
      <c r="B1554" s="72" t="s">
        <v>4806</v>
      </c>
      <c r="C1554" s="73">
        <v>45</v>
      </c>
    </row>
    <row r="1555" spans="1:3" x14ac:dyDescent="0.55000000000000004">
      <c r="A1555" s="72">
        <v>5435</v>
      </c>
      <c r="B1555" s="72" t="s">
        <v>4805</v>
      </c>
      <c r="C1555" s="73">
        <v>1</v>
      </c>
    </row>
    <row r="1556" spans="1:3" x14ac:dyDescent="0.55000000000000004">
      <c r="A1556" s="72">
        <v>5436</v>
      </c>
      <c r="B1556" s="72" t="s">
        <v>4804</v>
      </c>
      <c r="C1556" s="73">
        <v>570</v>
      </c>
    </row>
    <row r="1557" spans="1:3" x14ac:dyDescent="0.55000000000000004">
      <c r="A1557" s="72">
        <v>5438</v>
      </c>
      <c r="B1557" s="72" t="s">
        <v>4803</v>
      </c>
      <c r="C1557" s="73">
        <v>34</v>
      </c>
    </row>
    <row r="1558" spans="1:3" x14ac:dyDescent="0.55000000000000004">
      <c r="A1558" s="72">
        <v>5439</v>
      </c>
      <c r="B1558" s="72" t="s">
        <v>4802</v>
      </c>
      <c r="C1558" s="73">
        <v>145</v>
      </c>
    </row>
    <row r="1559" spans="1:3" x14ac:dyDescent="0.55000000000000004">
      <c r="A1559" s="72">
        <v>5441</v>
      </c>
      <c r="B1559" s="72" t="s">
        <v>4801</v>
      </c>
      <c r="C1559" s="73">
        <v>115</v>
      </c>
    </row>
    <row r="1560" spans="1:3" x14ac:dyDescent="0.55000000000000004">
      <c r="A1560" s="72">
        <v>5442</v>
      </c>
      <c r="B1560" s="72" t="s">
        <v>4800</v>
      </c>
      <c r="C1560" s="73">
        <v>17</v>
      </c>
    </row>
    <row r="1561" spans="1:3" x14ac:dyDescent="0.55000000000000004">
      <c r="A1561" s="72">
        <v>5444</v>
      </c>
      <c r="B1561" s="72" t="s">
        <v>4799</v>
      </c>
      <c r="C1561" s="73">
        <v>15</v>
      </c>
    </row>
    <row r="1562" spans="1:3" x14ac:dyDescent="0.55000000000000004">
      <c r="A1562" s="72">
        <v>5446</v>
      </c>
      <c r="B1562" s="72" t="s">
        <v>4798</v>
      </c>
      <c r="C1562" s="73">
        <v>79</v>
      </c>
    </row>
    <row r="1563" spans="1:3" x14ac:dyDescent="0.55000000000000004">
      <c r="A1563" s="72">
        <v>5447</v>
      </c>
      <c r="B1563" s="72" t="s">
        <v>4797</v>
      </c>
      <c r="C1563" s="73">
        <v>32</v>
      </c>
    </row>
    <row r="1564" spans="1:3" x14ac:dyDescent="0.55000000000000004">
      <c r="A1564" s="72">
        <v>5448</v>
      </c>
      <c r="B1564" s="72" t="s">
        <v>4796</v>
      </c>
      <c r="C1564" s="73">
        <v>41</v>
      </c>
    </row>
    <row r="1565" spans="1:3" x14ac:dyDescent="0.55000000000000004">
      <c r="A1565" s="72">
        <v>5449</v>
      </c>
      <c r="B1565" s="72" t="s">
        <v>4795</v>
      </c>
      <c r="C1565" s="73">
        <v>2</v>
      </c>
    </row>
    <row r="1566" spans="1:3" x14ac:dyDescent="0.55000000000000004">
      <c r="A1566" s="72">
        <v>5450</v>
      </c>
      <c r="B1566" s="72" t="s">
        <v>4794</v>
      </c>
      <c r="C1566" s="73">
        <v>59</v>
      </c>
    </row>
    <row r="1567" spans="1:3" x14ac:dyDescent="0.55000000000000004">
      <c r="A1567" s="72">
        <v>5452</v>
      </c>
      <c r="B1567" s="72" t="s">
        <v>4793</v>
      </c>
      <c r="C1567" s="73">
        <v>183</v>
      </c>
    </row>
    <row r="1568" spans="1:3" x14ac:dyDescent="0.55000000000000004">
      <c r="A1568" s="72">
        <v>5453</v>
      </c>
      <c r="B1568" s="72" t="s">
        <v>4792</v>
      </c>
      <c r="C1568" s="73">
        <v>20</v>
      </c>
    </row>
    <row r="1569" spans="1:3" x14ac:dyDescent="0.55000000000000004">
      <c r="A1569" s="72">
        <v>5454</v>
      </c>
      <c r="B1569" s="72" t="s">
        <v>4791</v>
      </c>
      <c r="C1569" s="73">
        <v>303</v>
      </c>
    </row>
    <row r="1570" spans="1:3" x14ac:dyDescent="0.55000000000000004">
      <c r="A1570" s="72">
        <v>5455</v>
      </c>
      <c r="B1570" s="72" t="s">
        <v>4790</v>
      </c>
      <c r="C1570" s="73">
        <v>31</v>
      </c>
    </row>
    <row r="1571" spans="1:3" x14ac:dyDescent="0.55000000000000004">
      <c r="A1571" s="72">
        <v>5456</v>
      </c>
      <c r="B1571" s="72" t="s">
        <v>4789</v>
      </c>
      <c r="C1571" s="73">
        <v>144</v>
      </c>
    </row>
    <row r="1572" spans="1:3" x14ac:dyDescent="0.55000000000000004">
      <c r="A1572" s="72">
        <v>5457</v>
      </c>
      <c r="B1572" s="72" t="s">
        <v>4788</v>
      </c>
      <c r="C1572" s="73">
        <v>96</v>
      </c>
    </row>
    <row r="1573" spans="1:3" x14ac:dyDescent="0.55000000000000004">
      <c r="A1573" s="72">
        <v>5459</v>
      </c>
      <c r="B1573" s="72" t="s">
        <v>4787</v>
      </c>
      <c r="C1573" s="73">
        <v>41</v>
      </c>
    </row>
    <row r="1574" spans="1:3" x14ac:dyDescent="0.55000000000000004">
      <c r="A1574" s="72">
        <v>5460</v>
      </c>
      <c r="B1574" s="72" t="s">
        <v>4786</v>
      </c>
      <c r="C1574" s="73">
        <v>43</v>
      </c>
    </row>
    <row r="1575" spans="1:3" x14ac:dyDescent="0.55000000000000004">
      <c r="A1575" s="72">
        <v>5462</v>
      </c>
      <c r="B1575" s="72" t="s">
        <v>4785</v>
      </c>
      <c r="C1575" s="73">
        <v>1</v>
      </c>
    </row>
    <row r="1576" spans="1:3" x14ac:dyDescent="0.55000000000000004">
      <c r="A1576" s="72">
        <v>5463</v>
      </c>
      <c r="B1576" s="72" t="s">
        <v>4784</v>
      </c>
      <c r="C1576" s="73">
        <v>84</v>
      </c>
    </row>
    <row r="1577" spans="1:3" x14ac:dyDescent="0.55000000000000004">
      <c r="A1577" s="72">
        <v>5464</v>
      </c>
      <c r="B1577" s="72" t="s">
        <v>4783</v>
      </c>
      <c r="C1577" s="73">
        <v>76</v>
      </c>
    </row>
    <row r="1578" spans="1:3" x14ac:dyDescent="0.55000000000000004">
      <c r="A1578" s="72">
        <v>5465</v>
      </c>
      <c r="B1578" s="72" t="s">
        <v>4782</v>
      </c>
      <c r="C1578" s="73">
        <v>60</v>
      </c>
    </row>
    <row r="1579" spans="1:3" x14ac:dyDescent="0.55000000000000004">
      <c r="A1579" s="72">
        <v>5467</v>
      </c>
      <c r="B1579" s="72" t="s">
        <v>4781</v>
      </c>
      <c r="C1579" s="73">
        <v>89</v>
      </c>
    </row>
    <row r="1580" spans="1:3" x14ac:dyDescent="0.55000000000000004">
      <c r="A1580" s="72">
        <v>5468</v>
      </c>
      <c r="B1580" s="72" t="s">
        <v>4780</v>
      </c>
      <c r="C1580" s="73">
        <v>90</v>
      </c>
    </row>
    <row r="1581" spans="1:3" x14ac:dyDescent="0.55000000000000004">
      <c r="A1581" s="72">
        <v>5470</v>
      </c>
      <c r="B1581" s="72" t="s">
        <v>4779</v>
      </c>
      <c r="C1581" s="73">
        <v>87</v>
      </c>
    </row>
    <row r="1582" spans="1:3" x14ac:dyDescent="0.55000000000000004">
      <c r="A1582" s="72">
        <v>5471</v>
      </c>
      <c r="B1582" s="72" t="s">
        <v>4778</v>
      </c>
      <c r="C1582" s="73">
        <v>479</v>
      </c>
    </row>
    <row r="1583" spans="1:3" x14ac:dyDescent="0.55000000000000004">
      <c r="A1583" s="72">
        <v>5472</v>
      </c>
      <c r="B1583" s="72" t="s">
        <v>4777</v>
      </c>
      <c r="C1583" s="73">
        <v>3</v>
      </c>
    </row>
    <row r="1584" spans="1:3" x14ac:dyDescent="0.55000000000000004">
      <c r="A1584" s="72">
        <v>5473</v>
      </c>
      <c r="B1584" s="72" t="s">
        <v>4776</v>
      </c>
      <c r="C1584" s="73">
        <v>58</v>
      </c>
    </row>
    <row r="1585" spans="1:3" x14ac:dyDescent="0.55000000000000004">
      <c r="A1585" s="72">
        <v>5475</v>
      </c>
      <c r="B1585" s="72" t="s">
        <v>4775</v>
      </c>
      <c r="C1585" s="73">
        <v>73</v>
      </c>
    </row>
    <row r="1586" spans="1:3" x14ac:dyDescent="0.55000000000000004">
      <c r="A1586" s="72">
        <v>5476</v>
      </c>
      <c r="B1586" s="72" t="s">
        <v>4774</v>
      </c>
      <c r="C1586" s="73">
        <v>47</v>
      </c>
    </row>
    <row r="1587" spans="1:3" x14ac:dyDescent="0.55000000000000004">
      <c r="A1587" s="72">
        <v>5477</v>
      </c>
      <c r="B1587" s="72" t="s">
        <v>4773</v>
      </c>
      <c r="C1587" s="73">
        <v>104</v>
      </c>
    </row>
    <row r="1588" spans="1:3" x14ac:dyDescent="0.55000000000000004">
      <c r="A1588" s="72">
        <v>5478</v>
      </c>
      <c r="B1588" s="72" t="s">
        <v>4772</v>
      </c>
      <c r="C1588" s="73">
        <v>62</v>
      </c>
    </row>
    <row r="1589" spans="1:3" x14ac:dyDescent="0.55000000000000004">
      <c r="A1589" s="72">
        <v>5481</v>
      </c>
      <c r="B1589" s="72" t="s">
        <v>4771</v>
      </c>
      <c r="C1589" s="73">
        <v>1</v>
      </c>
    </row>
    <row r="1590" spans="1:3" x14ac:dyDescent="0.55000000000000004">
      <c r="A1590" s="72">
        <v>5482</v>
      </c>
      <c r="B1590" s="72" t="s">
        <v>4770</v>
      </c>
      <c r="C1590" s="73">
        <v>24</v>
      </c>
    </row>
    <row r="1591" spans="1:3" x14ac:dyDescent="0.55000000000000004">
      <c r="A1591" s="72">
        <v>5483</v>
      </c>
      <c r="B1591" s="72" t="s">
        <v>4769</v>
      </c>
      <c r="C1591" s="73">
        <v>11</v>
      </c>
    </row>
    <row r="1592" spans="1:3" x14ac:dyDescent="0.55000000000000004">
      <c r="A1592" s="72">
        <v>5485</v>
      </c>
      <c r="B1592" s="72" t="s">
        <v>4768</v>
      </c>
      <c r="C1592" s="73">
        <v>162</v>
      </c>
    </row>
    <row r="1593" spans="1:3" x14ac:dyDescent="0.55000000000000004">
      <c r="A1593" s="72">
        <v>5486</v>
      </c>
      <c r="B1593" s="72" t="s">
        <v>4166</v>
      </c>
      <c r="C1593" s="73">
        <v>55</v>
      </c>
    </row>
    <row r="1594" spans="1:3" x14ac:dyDescent="0.55000000000000004">
      <c r="A1594" s="72">
        <v>5487</v>
      </c>
      <c r="B1594" s="72" t="s">
        <v>4767</v>
      </c>
      <c r="C1594" s="73">
        <v>6</v>
      </c>
    </row>
    <row r="1595" spans="1:3" x14ac:dyDescent="0.55000000000000004">
      <c r="A1595" s="72">
        <v>5488</v>
      </c>
      <c r="B1595" s="72" t="s">
        <v>4766</v>
      </c>
      <c r="C1595" s="73">
        <v>326</v>
      </c>
    </row>
    <row r="1596" spans="1:3" x14ac:dyDescent="0.55000000000000004">
      <c r="A1596" s="72">
        <v>5489</v>
      </c>
      <c r="B1596" s="72" t="s">
        <v>4765</v>
      </c>
      <c r="C1596" s="73">
        <v>25</v>
      </c>
    </row>
    <row r="1597" spans="1:3" x14ac:dyDescent="0.55000000000000004">
      <c r="A1597" s="72">
        <v>5490</v>
      </c>
      <c r="B1597" s="72" t="s">
        <v>4764</v>
      </c>
      <c r="C1597" s="73">
        <v>80</v>
      </c>
    </row>
    <row r="1598" spans="1:3" x14ac:dyDescent="0.55000000000000004">
      <c r="A1598" s="72">
        <v>5491</v>
      </c>
      <c r="B1598" s="72" t="s">
        <v>4763</v>
      </c>
      <c r="C1598" s="73">
        <v>38</v>
      </c>
    </row>
    <row r="1599" spans="1:3" x14ac:dyDescent="0.55000000000000004">
      <c r="A1599" s="72">
        <v>5492</v>
      </c>
      <c r="B1599" s="72" t="s">
        <v>4762</v>
      </c>
      <c r="C1599" s="73">
        <v>25</v>
      </c>
    </row>
    <row r="1600" spans="1:3" x14ac:dyDescent="0.55000000000000004">
      <c r="A1600" s="72">
        <v>5493</v>
      </c>
      <c r="B1600" s="72" t="s">
        <v>4761</v>
      </c>
      <c r="C1600" s="73">
        <v>3</v>
      </c>
    </row>
    <row r="1601" spans="1:3" x14ac:dyDescent="0.55000000000000004">
      <c r="A1601" s="72">
        <v>5494</v>
      </c>
      <c r="B1601" s="72" t="s">
        <v>4760</v>
      </c>
      <c r="C1601" s="73">
        <v>127</v>
      </c>
    </row>
    <row r="1602" spans="1:3" x14ac:dyDescent="0.55000000000000004">
      <c r="A1602" s="72">
        <v>5496</v>
      </c>
      <c r="B1602" s="72" t="s">
        <v>4759</v>
      </c>
      <c r="C1602" s="73">
        <v>26</v>
      </c>
    </row>
    <row r="1603" spans="1:3" x14ac:dyDescent="0.55000000000000004">
      <c r="A1603" s="72">
        <v>5497</v>
      </c>
      <c r="B1603" s="72" t="s">
        <v>4758</v>
      </c>
      <c r="C1603" s="73">
        <v>8</v>
      </c>
    </row>
    <row r="1604" spans="1:3" x14ac:dyDescent="0.55000000000000004">
      <c r="A1604" s="72">
        <v>5498</v>
      </c>
      <c r="B1604" s="72" t="s">
        <v>4757</v>
      </c>
      <c r="C1604" s="73">
        <v>18</v>
      </c>
    </row>
    <row r="1605" spans="1:3" x14ac:dyDescent="0.55000000000000004">
      <c r="A1605" s="72">
        <v>5499</v>
      </c>
      <c r="B1605" s="72" t="s">
        <v>4756</v>
      </c>
      <c r="C1605" s="73">
        <v>69</v>
      </c>
    </row>
    <row r="1606" spans="1:3" x14ac:dyDescent="0.55000000000000004">
      <c r="A1606" s="72" t="s">
        <v>92</v>
      </c>
      <c r="B1606" s="72" t="s">
        <v>4755</v>
      </c>
      <c r="C1606" s="73">
        <v>134</v>
      </c>
    </row>
    <row r="1607" spans="1:3" x14ac:dyDescent="0.55000000000000004">
      <c r="A1607" s="72" t="s">
        <v>93</v>
      </c>
      <c r="B1607" s="72" t="s">
        <v>4754</v>
      </c>
      <c r="C1607" s="73">
        <v>76</v>
      </c>
    </row>
    <row r="1608" spans="1:3" x14ac:dyDescent="0.55000000000000004">
      <c r="A1608" s="72" t="s">
        <v>94</v>
      </c>
      <c r="B1608" s="72" t="s">
        <v>4753</v>
      </c>
      <c r="C1608" s="73">
        <v>73</v>
      </c>
    </row>
    <row r="1609" spans="1:3" x14ac:dyDescent="0.55000000000000004">
      <c r="A1609" s="72" t="s">
        <v>95</v>
      </c>
      <c r="B1609" s="72" t="s">
        <v>4752</v>
      </c>
      <c r="C1609" s="73">
        <v>37</v>
      </c>
    </row>
    <row r="1610" spans="1:3" x14ac:dyDescent="0.55000000000000004">
      <c r="A1610" s="72" t="s">
        <v>96</v>
      </c>
      <c r="B1610" s="72" t="s">
        <v>4751</v>
      </c>
      <c r="C1610" s="73">
        <v>18</v>
      </c>
    </row>
    <row r="1611" spans="1:3" x14ac:dyDescent="0.55000000000000004">
      <c r="A1611" s="72" t="s">
        <v>97</v>
      </c>
      <c r="B1611" s="72" t="s">
        <v>4750</v>
      </c>
      <c r="C1611" s="73">
        <v>43</v>
      </c>
    </row>
    <row r="1612" spans="1:3" x14ac:dyDescent="0.55000000000000004">
      <c r="A1612" s="72" t="s">
        <v>4749</v>
      </c>
      <c r="B1612" s="72" t="s">
        <v>4748</v>
      </c>
      <c r="C1612" s="73">
        <v>100</v>
      </c>
    </row>
    <row r="1613" spans="1:3" x14ac:dyDescent="0.55000000000000004">
      <c r="A1613" s="72">
        <v>5500</v>
      </c>
      <c r="B1613" s="72" t="s">
        <v>4747</v>
      </c>
      <c r="C1613" s="73">
        <v>129</v>
      </c>
    </row>
    <row r="1614" spans="1:3" x14ac:dyDescent="0.55000000000000004">
      <c r="A1614" s="72">
        <v>5501</v>
      </c>
      <c r="B1614" s="72" t="s">
        <v>4746</v>
      </c>
      <c r="C1614" s="73">
        <v>17</v>
      </c>
    </row>
    <row r="1615" spans="1:3" x14ac:dyDescent="0.55000000000000004">
      <c r="A1615" s="72">
        <v>5502</v>
      </c>
      <c r="B1615" s="72" t="s">
        <v>4745</v>
      </c>
      <c r="C1615" s="73">
        <v>252</v>
      </c>
    </row>
    <row r="1616" spans="1:3" x14ac:dyDescent="0.55000000000000004">
      <c r="A1616" s="72">
        <v>5503</v>
      </c>
      <c r="B1616" s="72" t="s">
        <v>4744</v>
      </c>
      <c r="C1616" s="73">
        <v>138</v>
      </c>
    </row>
    <row r="1617" spans="1:3" x14ac:dyDescent="0.55000000000000004">
      <c r="A1617" s="72">
        <v>5504</v>
      </c>
      <c r="B1617" s="72" t="s">
        <v>4622</v>
      </c>
      <c r="C1617" s="73">
        <v>67</v>
      </c>
    </row>
    <row r="1618" spans="1:3" x14ac:dyDescent="0.55000000000000004">
      <c r="A1618" s="72">
        <v>5505</v>
      </c>
      <c r="B1618" s="72" t="s">
        <v>3776</v>
      </c>
      <c r="C1618" s="73">
        <v>29</v>
      </c>
    </row>
    <row r="1619" spans="1:3" x14ac:dyDescent="0.55000000000000004">
      <c r="A1619" s="72">
        <v>5506</v>
      </c>
      <c r="B1619" s="72" t="s">
        <v>4743</v>
      </c>
      <c r="C1619" s="73">
        <v>74</v>
      </c>
    </row>
    <row r="1620" spans="1:3" x14ac:dyDescent="0.55000000000000004">
      <c r="A1620" s="72">
        <v>5507</v>
      </c>
      <c r="B1620" s="72" t="s">
        <v>4742</v>
      </c>
      <c r="C1620" s="73">
        <v>39</v>
      </c>
    </row>
    <row r="1621" spans="1:3" x14ac:dyDescent="0.55000000000000004">
      <c r="A1621" s="72">
        <v>5508</v>
      </c>
      <c r="B1621" s="72" t="s">
        <v>4741</v>
      </c>
      <c r="C1621" s="73">
        <v>893</v>
      </c>
    </row>
    <row r="1622" spans="1:3" x14ac:dyDescent="0.55000000000000004">
      <c r="A1622" s="72">
        <v>5509</v>
      </c>
      <c r="B1622" s="72" t="s">
        <v>4740</v>
      </c>
      <c r="C1622" s="73">
        <v>97</v>
      </c>
    </row>
    <row r="1623" spans="1:3" x14ac:dyDescent="0.55000000000000004">
      <c r="A1623" s="72">
        <v>5511</v>
      </c>
      <c r="B1623" s="72" t="s">
        <v>4739</v>
      </c>
      <c r="C1623" s="73">
        <v>11</v>
      </c>
    </row>
    <row r="1624" spans="1:3" x14ac:dyDescent="0.55000000000000004">
      <c r="A1624" s="72">
        <v>5512</v>
      </c>
      <c r="B1624" s="72" t="s">
        <v>4738</v>
      </c>
      <c r="C1624" s="73">
        <v>76</v>
      </c>
    </row>
    <row r="1625" spans="1:3" x14ac:dyDescent="0.55000000000000004">
      <c r="A1625" s="72">
        <v>5513</v>
      </c>
      <c r="B1625" s="72" t="s">
        <v>4737</v>
      </c>
      <c r="C1625" s="73">
        <v>27</v>
      </c>
    </row>
    <row r="1626" spans="1:3" x14ac:dyDescent="0.55000000000000004">
      <c r="A1626" s="72">
        <v>5514</v>
      </c>
      <c r="B1626" s="72" t="s">
        <v>4736</v>
      </c>
      <c r="C1626" s="73">
        <v>40</v>
      </c>
    </row>
    <row r="1627" spans="1:3" x14ac:dyDescent="0.55000000000000004">
      <c r="A1627" s="72">
        <v>5515</v>
      </c>
      <c r="B1627" s="72" t="s">
        <v>4735</v>
      </c>
      <c r="C1627" s="73">
        <v>21</v>
      </c>
    </row>
    <row r="1628" spans="1:3" x14ac:dyDescent="0.55000000000000004">
      <c r="A1628" s="72">
        <v>5516</v>
      </c>
      <c r="B1628" s="72" t="s">
        <v>4734</v>
      </c>
      <c r="C1628" s="73">
        <v>25</v>
      </c>
    </row>
    <row r="1629" spans="1:3" x14ac:dyDescent="0.55000000000000004">
      <c r="A1629" s="72">
        <v>5517</v>
      </c>
      <c r="B1629" s="72" t="s">
        <v>4733</v>
      </c>
      <c r="C1629" s="73">
        <v>36</v>
      </c>
    </row>
    <row r="1630" spans="1:3" x14ac:dyDescent="0.55000000000000004">
      <c r="A1630" s="72">
        <v>5518</v>
      </c>
      <c r="B1630" s="72" t="s">
        <v>4732</v>
      </c>
      <c r="C1630" s="73">
        <v>147</v>
      </c>
    </row>
    <row r="1631" spans="1:3" x14ac:dyDescent="0.55000000000000004">
      <c r="A1631" s="72">
        <v>5519</v>
      </c>
      <c r="B1631" s="72" t="s">
        <v>4731</v>
      </c>
      <c r="C1631" s="73">
        <v>75</v>
      </c>
    </row>
    <row r="1632" spans="1:3" x14ac:dyDescent="0.55000000000000004">
      <c r="A1632" s="72">
        <v>5520</v>
      </c>
      <c r="B1632" s="72" t="s">
        <v>4730</v>
      </c>
      <c r="C1632" s="73">
        <v>127</v>
      </c>
    </row>
    <row r="1633" spans="1:3" x14ac:dyDescent="0.55000000000000004">
      <c r="A1633" s="72">
        <v>5521</v>
      </c>
      <c r="B1633" s="72" t="s">
        <v>4729</v>
      </c>
      <c r="C1633" s="73">
        <v>14</v>
      </c>
    </row>
    <row r="1634" spans="1:3" x14ac:dyDescent="0.55000000000000004">
      <c r="A1634" s="72">
        <v>5522</v>
      </c>
      <c r="B1634" s="72" t="s">
        <v>4111</v>
      </c>
      <c r="C1634" s="73">
        <v>307</v>
      </c>
    </row>
    <row r="1635" spans="1:3" x14ac:dyDescent="0.55000000000000004">
      <c r="A1635" s="72">
        <v>5523</v>
      </c>
      <c r="B1635" s="72" t="s">
        <v>4728</v>
      </c>
      <c r="C1635" s="73">
        <v>121</v>
      </c>
    </row>
    <row r="1636" spans="1:3" x14ac:dyDescent="0.55000000000000004">
      <c r="A1636" s="72">
        <v>5524</v>
      </c>
      <c r="B1636" s="72" t="s">
        <v>4727</v>
      </c>
      <c r="C1636" s="73">
        <v>40</v>
      </c>
    </row>
    <row r="1637" spans="1:3" x14ac:dyDescent="0.55000000000000004">
      <c r="A1637" s="72">
        <v>5525</v>
      </c>
      <c r="B1637" s="72" t="s">
        <v>4726</v>
      </c>
      <c r="C1637" s="73">
        <v>26</v>
      </c>
    </row>
    <row r="1638" spans="1:3" x14ac:dyDescent="0.55000000000000004">
      <c r="A1638" s="72">
        <v>5526</v>
      </c>
      <c r="B1638" s="72" t="s">
        <v>4725</v>
      </c>
      <c r="C1638" s="73">
        <v>53</v>
      </c>
    </row>
    <row r="1639" spans="1:3" x14ac:dyDescent="0.55000000000000004">
      <c r="A1639" s="72">
        <v>5527</v>
      </c>
      <c r="B1639" s="72" t="s">
        <v>4724</v>
      </c>
      <c r="C1639" s="73">
        <v>4</v>
      </c>
    </row>
    <row r="1640" spans="1:3" x14ac:dyDescent="0.55000000000000004">
      <c r="A1640" s="72">
        <v>5529</v>
      </c>
      <c r="B1640" s="72" t="s">
        <v>4723</v>
      </c>
      <c r="C1640" s="73">
        <v>107</v>
      </c>
    </row>
    <row r="1641" spans="1:3" x14ac:dyDescent="0.55000000000000004">
      <c r="A1641" s="72">
        <v>5530</v>
      </c>
      <c r="B1641" s="72" t="s">
        <v>4722</v>
      </c>
      <c r="C1641" s="73">
        <v>221</v>
      </c>
    </row>
    <row r="1642" spans="1:3" x14ac:dyDescent="0.55000000000000004">
      <c r="A1642" s="72">
        <v>5531</v>
      </c>
      <c r="B1642" s="72" t="s">
        <v>4721</v>
      </c>
      <c r="C1642" s="73">
        <v>46</v>
      </c>
    </row>
    <row r="1643" spans="1:3" x14ac:dyDescent="0.55000000000000004">
      <c r="A1643" s="72">
        <v>5532</v>
      </c>
      <c r="B1643" s="72" t="s">
        <v>4720</v>
      </c>
      <c r="C1643" s="73">
        <v>23</v>
      </c>
    </row>
    <row r="1644" spans="1:3" x14ac:dyDescent="0.55000000000000004">
      <c r="A1644" s="72">
        <v>5533</v>
      </c>
      <c r="B1644" s="72" t="s">
        <v>4719</v>
      </c>
      <c r="C1644" s="73">
        <v>91</v>
      </c>
    </row>
    <row r="1645" spans="1:3" x14ac:dyDescent="0.55000000000000004">
      <c r="A1645" s="72">
        <v>5534</v>
      </c>
      <c r="B1645" s="72" t="s">
        <v>4718</v>
      </c>
      <c r="C1645" s="73">
        <v>96</v>
      </c>
    </row>
    <row r="1646" spans="1:3" x14ac:dyDescent="0.55000000000000004">
      <c r="A1646" s="72">
        <v>5535</v>
      </c>
      <c r="B1646" s="72" t="s">
        <v>4717</v>
      </c>
      <c r="C1646" s="73">
        <v>19</v>
      </c>
    </row>
    <row r="1647" spans="1:3" x14ac:dyDescent="0.55000000000000004">
      <c r="A1647" s="72">
        <v>5536</v>
      </c>
      <c r="B1647" s="72" t="s">
        <v>4716</v>
      </c>
      <c r="C1647" s="73">
        <v>29</v>
      </c>
    </row>
    <row r="1648" spans="1:3" x14ac:dyDescent="0.55000000000000004">
      <c r="A1648" s="72">
        <v>5538</v>
      </c>
      <c r="B1648" s="72" t="s">
        <v>4715</v>
      </c>
      <c r="C1648" s="73">
        <v>63</v>
      </c>
    </row>
    <row r="1649" spans="1:3" x14ac:dyDescent="0.55000000000000004">
      <c r="A1649" s="72">
        <v>5539</v>
      </c>
      <c r="B1649" s="72" t="s">
        <v>4714</v>
      </c>
      <c r="C1649" s="73">
        <v>167</v>
      </c>
    </row>
    <row r="1650" spans="1:3" x14ac:dyDescent="0.55000000000000004">
      <c r="A1650" s="72">
        <v>5540</v>
      </c>
      <c r="B1650" s="72" t="s">
        <v>4713</v>
      </c>
      <c r="C1650" s="73">
        <v>564</v>
      </c>
    </row>
    <row r="1651" spans="1:3" x14ac:dyDescent="0.55000000000000004">
      <c r="A1651" s="72">
        <v>5541</v>
      </c>
      <c r="B1651" s="72" t="s">
        <v>4712</v>
      </c>
      <c r="C1651" s="73">
        <v>27</v>
      </c>
    </row>
    <row r="1652" spans="1:3" x14ac:dyDescent="0.55000000000000004">
      <c r="A1652" s="72">
        <v>5543</v>
      </c>
      <c r="B1652" s="72" t="s">
        <v>4711</v>
      </c>
      <c r="C1652" s="73">
        <v>72</v>
      </c>
    </row>
    <row r="1653" spans="1:3" x14ac:dyDescent="0.55000000000000004">
      <c r="A1653" s="72">
        <v>5544</v>
      </c>
      <c r="B1653" s="72" t="s">
        <v>4710</v>
      </c>
      <c r="C1653" s="73">
        <v>2</v>
      </c>
    </row>
    <row r="1654" spans="1:3" x14ac:dyDescent="0.55000000000000004">
      <c r="A1654" s="72">
        <v>5546</v>
      </c>
      <c r="B1654" s="72" t="s">
        <v>4709</v>
      </c>
      <c r="C1654" s="73">
        <v>33</v>
      </c>
    </row>
    <row r="1655" spans="1:3" x14ac:dyDescent="0.55000000000000004">
      <c r="A1655" s="72">
        <v>5547</v>
      </c>
      <c r="B1655" s="72" t="s">
        <v>4708</v>
      </c>
      <c r="C1655" s="73">
        <v>158</v>
      </c>
    </row>
    <row r="1656" spans="1:3" x14ac:dyDescent="0.55000000000000004">
      <c r="A1656" s="72">
        <v>5548</v>
      </c>
      <c r="B1656" s="72" t="s">
        <v>4707</v>
      </c>
      <c r="C1656" s="73">
        <v>33</v>
      </c>
    </row>
    <row r="1657" spans="1:3" x14ac:dyDescent="0.55000000000000004">
      <c r="A1657" s="72">
        <v>5549</v>
      </c>
      <c r="B1657" s="72" t="s">
        <v>4706</v>
      </c>
      <c r="C1657" s="73">
        <v>21</v>
      </c>
    </row>
    <row r="1658" spans="1:3" x14ac:dyDescent="0.55000000000000004">
      <c r="A1658" s="72">
        <v>5550</v>
      </c>
      <c r="B1658" s="72" t="s">
        <v>4705</v>
      </c>
      <c r="C1658" s="73">
        <v>57</v>
      </c>
    </row>
    <row r="1659" spans="1:3" x14ac:dyDescent="0.55000000000000004">
      <c r="A1659" s="72">
        <v>5551</v>
      </c>
      <c r="B1659" s="72" t="s">
        <v>4704</v>
      </c>
      <c r="C1659" s="73">
        <v>6</v>
      </c>
    </row>
    <row r="1660" spans="1:3" x14ac:dyDescent="0.55000000000000004">
      <c r="A1660" s="72">
        <v>5552</v>
      </c>
      <c r="B1660" s="72" t="s">
        <v>4703</v>
      </c>
      <c r="C1660" s="73">
        <v>70</v>
      </c>
    </row>
    <row r="1661" spans="1:3" x14ac:dyDescent="0.55000000000000004">
      <c r="A1661" s="72">
        <v>5553</v>
      </c>
      <c r="B1661" s="72" t="s">
        <v>4702</v>
      </c>
      <c r="C1661" s="73">
        <v>473</v>
      </c>
    </row>
    <row r="1662" spans="1:3" x14ac:dyDescent="0.55000000000000004">
      <c r="A1662" s="72">
        <v>5554</v>
      </c>
      <c r="B1662" s="72" t="s">
        <v>4701</v>
      </c>
      <c r="C1662" s="73">
        <v>44</v>
      </c>
    </row>
    <row r="1663" spans="1:3" x14ac:dyDescent="0.55000000000000004">
      <c r="A1663" s="72">
        <v>5555</v>
      </c>
      <c r="B1663" s="72" t="s">
        <v>4700</v>
      </c>
      <c r="C1663" s="73">
        <v>10</v>
      </c>
    </row>
    <row r="1664" spans="1:3" x14ac:dyDescent="0.55000000000000004">
      <c r="A1664" s="72">
        <v>5556</v>
      </c>
      <c r="B1664" s="72" t="s">
        <v>4699</v>
      </c>
      <c r="C1664" s="73">
        <v>75</v>
      </c>
    </row>
    <row r="1665" spans="1:3" x14ac:dyDescent="0.55000000000000004">
      <c r="A1665" s="72">
        <v>5557</v>
      </c>
      <c r="B1665" s="72" t="s">
        <v>4698</v>
      </c>
      <c r="C1665" s="73">
        <v>41</v>
      </c>
    </row>
    <row r="1666" spans="1:3" x14ac:dyDescent="0.55000000000000004">
      <c r="A1666" s="72">
        <v>5558</v>
      </c>
      <c r="B1666" s="72" t="s">
        <v>4697</v>
      </c>
      <c r="C1666" s="73">
        <v>64</v>
      </c>
    </row>
    <row r="1667" spans="1:3" x14ac:dyDescent="0.55000000000000004">
      <c r="A1667" s="72">
        <v>5559</v>
      </c>
      <c r="B1667" s="72" t="s">
        <v>4696</v>
      </c>
      <c r="C1667" s="73">
        <v>124</v>
      </c>
    </row>
    <row r="1668" spans="1:3" x14ac:dyDescent="0.55000000000000004">
      <c r="A1668" s="72">
        <v>5560</v>
      </c>
      <c r="B1668" s="72" t="s">
        <v>4695</v>
      </c>
      <c r="C1668" s="73">
        <v>83</v>
      </c>
    </row>
    <row r="1669" spans="1:3" x14ac:dyDescent="0.55000000000000004">
      <c r="A1669" s="72">
        <v>5561</v>
      </c>
      <c r="B1669" s="72" t="s">
        <v>4694</v>
      </c>
      <c r="C1669" s="73">
        <v>1</v>
      </c>
    </row>
    <row r="1670" spans="1:3" x14ac:dyDescent="0.55000000000000004">
      <c r="A1670" s="72">
        <v>5562</v>
      </c>
      <c r="B1670" s="72" t="s">
        <v>4693</v>
      </c>
      <c r="C1670" s="73">
        <v>33</v>
      </c>
    </row>
    <row r="1671" spans="1:3" x14ac:dyDescent="0.55000000000000004">
      <c r="A1671" s="72">
        <v>5563</v>
      </c>
      <c r="B1671" s="72" t="s">
        <v>4692</v>
      </c>
      <c r="C1671" s="73">
        <v>16</v>
      </c>
    </row>
    <row r="1672" spans="1:3" x14ac:dyDescent="0.55000000000000004">
      <c r="A1672" s="72">
        <v>5564</v>
      </c>
      <c r="B1672" s="72" t="s">
        <v>4691</v>
      </c>
      <c r="C1672" s="73">
        <v>4</v>
      </c>
    </row>
    <row r="1673" spans="1:3" x14ac:dyDescent="0.55000000000000004">
      <c r="A1673" s="72">
        <v>5565</v>
      </c>
      <c r="B1673" s="72" t="s">
        <v>4690</v>
      </c>
      <c r="C1673" s="73">
        <v>18</v>
      </c>
    </row>
    <row r="1674" spans="1:3" x14ac:dyDescent="0.55000000000000004">
      <c r="A1674" s="72">
        <v>5567</v>
      </c>
      <c r="B1674" s="72" t="s">
        <v>4689</v>
      </c>
      <c r="C1674" s="73">
        <v>3</v>
      </c>
    </row>
    <row r="1675" spans="1:3" x14ac:dyDescent="0.55000000000000004">
      <c r="A1675" s="72">
        <v>5568</v>
      </c>
      <c r="B1675" s="72" t="s">
        <v>4688</v>
      </c>
      <c r="C1675" s="73">
        <v>25</v>
      </c>
    </row>
    <row r="1676" spans="1:3" x14ac:dyDescent="0.55000000000000004">
      <c r="A1676" s="72">
        <v>5569</v>
      </c>
      <c r="B1676" s="72" t="s">
        <v>4687</v>
      </c>
      <c r="C1676" s="73">
        <v>37</v>
      </c>
    </row>
    <row r="1677" spans="1:3" x14ac:dyDescent="0.55000000000000004">
      <c r="A1677" s="72">
        <v>5570</v>
      </c>
      <c r="B1677" s="72" t="s">
        <v>4686</v>
      </c>
      <c r="C1677" s="73">
        <v>38</v>
      </c>
    </row>
    <row r="1678" spans="1:3" x14ac:dyDescent="0.55000000000000004">
      <c r="A1678" s="72">
        <v>5571</v>
      </c>
      <c r="B1678" s="72" t="s">
        <v>4685</v>
      </c>
      <c r="C1678" s="73">
        <v>5</v>
      </c>
    </row>
    <row r="1679" spans="1:3" x14ac:dyDescent="0.55000000000000004">
      <c r="A1679" s="72">
        <v>5572</v>
      </c>
      <c r="B1679" s="72" t="s">
        <v>4684</v>
      </c>
      <c r="C1679" s="73">
        <v>22</v>
      </c>
    </row>
    <row r="1680" spans="1:3" x14ac:dyDescent="0.55000000000000004">
      <c r="A1680" s="72">
        <v>5574</v>
      </c>
      <c r="B1680" s="72" t="s">
        <v>4683</v>
      </c>
      <c r="C1680" s="73">
        <v>91</v>
      </c>
    </row>
    <row r="1681" spans="1:3" x14ac:dyDescent="0.55000000000000004">
      <c r="A1681" s="72">
        <v>5576</v>
      </c>
      <c r="B1681" s="72" t="s">
        <v>4682</v>
      </c>
      <c r="C1681" s="73">
        <v>54</v>
      </c>
    </row>
    <row r="1682" spans="1:3" x14ac:dyDescent="0.55000000000000004">
      <c r="A1682" s="72">
        <v>5577</v>
      </c>
      <c r="B1682" s="72" t="s">
        <v>4681</v>
      </c>
      <c r="C1682" s="73">
        <v>82</v>
      </c>
    </row>
    <row r="1683" spans="1:3" x14ac:dyDescent="0.55000000000000004">
      <c r="A1683" s="72">
        <v>5578</v>
      </c>
      <c r="B1683" s="72" t="s">
        <v>4680</v>
      </c>
      <c r="C1683" s="73">
        <v>80</v>
      </c>
    </row>
    <row r="1684" spans="1:3" x14ac:dyDescent="0.55000000000000004">
      <c r="A1684" s="72">
        <v>5579</v>
      </c>
      <c r="B1684" s="72" t="s">
        <v>4679</v>
      </c>
      <c r="C1684" s="73">
        <v>137</v>
      </c>
    </row>
    <row r="1685" spans="1:3" x14ac:dyDescent="0.55000000000000004">
      <c r="A1685" s="72">
        <v>5580</v>
      </c>
      <c r="B1685" s="72" t="s">
        <v>3871</v>
      </c>
      <c r="C1685" s="73">
        <v>52</v>
      </c>
    </row>
    <row r="1686" spans="1:3" x14ac:dyDescent="0.55000000000000004">
      <c r="A1686" s="72">
        <v>5581</v>
      </c>
      <c r="B1686" s="72" t="s">
        <v>4678</v>
      </c>
      <c r="C1686" s="73">
        <v>351</v>
      </c>
    </row>
    <row r="1687" spans="1:3" x14ac:dyDescent="0.55000000000000004">
      <c r="A1687" s="72">
        <v>5582</v>
      </c>
      <c r="B1687" s="72" t="s">
        <v>4677</v>
      </c>
      <c r="C1687" s="73">
        <v>149</v>
      </c>
    </row>
    <row r="1688" spans="1:3" x14ac:dyDescent="0.55000000000000004">
      <c r="A1688" s="72">
        <v>5583</v>
      </c>
      <c r="B1688" s="72" t="s">
        <v>4676</v>
      </c>
      <c r="C1688" s="73">
        <v>26</v>
      </c>
    </row>
    <row r="1689" spans="1:3" x14ac:dyDescent="0.55000000000000004">
      <c r="A1689" s="72">
        <v>5584</v>
      </c>
      <c r="B1689" s="72" t="s">
        <v>4675</v>
      </c>
      <c r="C1689" s="73">
        <v>83</v>
      </c>
    </row>
    <row r="1690" spans="1:3" x14ac:dyDescent="0.55000000000000004">
      <c r="A1690" s="72">
        <v>5585</v>
      </c>
      <c r="B1690" s="72" t="s">
        <v>4674</v>
      </c>
      <c r="C1690" s="73">
        <v>48</v>
      </c>
    </row>
    <row r="1691" spans="1:3" x14ac:dyDescent="0.55000000000000004">
      <c r="A1691" s="72">
        <v>5586</v>
      </c>
      <c r="B1691" s="72" t="s">
        <v>4673</v>
      </c>
      <c r="C1691" s="73">
        <v>56</v>
      </c>
    </row>
    <row r="1692" spans="1:3" x14ac:dyDescent="0.55000000000000004">
      <c r="A1692" s="72">
        <v>5587</v>
      </c>
      <c r="B1692" s="72" t="s">
        <v>4672</v>
      </c>
      <c r="C1692" s="73">
        <v>1</v>
      </c>
    </row>
    <row r="1693" spans="1:3" x14ac:dyDescent="0.55000000000000004">
      <c r="A1693" s="72">
        <v>5588</v>
      </c>
      <c r="B1693" s="72" t="s">
        <v>4671</v>
      </c>
      <c r="C1693" s="73">
        <v>41</v>
      </c>
    </row>
    <row r="1694" spans="1:3" x14ac:dyDescent="0.55000000000000004">
      <c r="A1694" s="72">
        <v>5589</v>
      </c>
      <c r="B1694" s="72" t="s">
        <v>4670</v>
      </c>
      <c r="C1694" s="73">
        <v>211</v>
      </c>
    </row>
    <row r="1695" spans="1:3" x14ac:dyDescent="0.55000000000000004">
      <c r="A1695" s="72">
        <v>5592</v>
      </c>
      <c r="B1695" s="72" t="s">
        <v>4669</v>
      </c>
      <c r="C1695" s="73">
        <v>11</v>
      </c>
    </row>
    <row r="1696" spans="1:3" x14ac:dyDescent="0.55000000000000004">
      <c r="A1696" s="72">
        <v>5593</v>
      </c>
      <c r="B1696" s="72" t="s">
        <v>4668</v>
      </c>
      <c r="C1696" s="73">
        <v>252</v>
      </c>
    </row>
    <row r="1697" spans="1:3" x14ac:dyDescent="0.55000000000000004">
      <c r="A1697" s="72">
        <v>5594</v>
      </c>
      <c r="B1697" s="72" t="s">
        <v>4667</v>
      </c>
      <c r="C1697" s="73">
        <v>76</v>
      </c>
    </row>
    <row r="1698" spans="1:3" x14ac:dyDescent="0.55000000000000004">
      <c r="A1698" s="72">
        <v>5595</v>
      </c>
      <c r="B1698" s="72" t="s">
        <v>4666</v>
      </c>
      <c r="C1698" s="73">
        <v>1</v>
      </c>
    </row>
    <row r="1699" spans="1:3" x14ac:dyDescent="0.55000000000000004">
      <c r="A1699" s="72">
        <v>5596</v>
      </c>
      <c r="B1699" s="72" t="s">
        <v>4665</v>
      </c>
      <c r="C1699" s="73">
        <v>216</v>
      </c>
    </row>
    <row r="1700" spans="1:3" x14ac:dyDescent="0.55000000000000004">
      <c r="A1700" s="72">
        <v>5597</v>
      </c>
      <c r="B1700" s="72" t="s">
        <v>4664</v>
      </c>
      <c r="C1700" s="73">
        <v>64</v>
      </c>
    </row>
    <row r="1701" spans="1:3" x14ac:dyDescent="0.55000000000000004">
      <c r="A1701" s="72">
        <v>5598</v>
      </c>
      <c r="B1701" s="72" t="s">
        <v>4663</v>
      </c>
      <c r="C1701" s="73">
        <v>45</v>
      </c>
    </row>
    <row r="1702" spans="1:3" x14ac:dyDescent="0.55000000000000004">
      <c r="A1702" s="72">
        <v>5599</v>
      </c>
      <c r="B1702" s="72" t="s">
        <v>4662</v>
      </c>
      <c r="C1702" s="73">
        <v>27</v>
      </c>
    </row>
    <row r="1703" spans="1:3" x14ac:dyDescent="0.55000000000000004">
      <c r="A1703" s="72">
        <v>5600</v>
      </c>
      <c r="B1703" s="72" t="s">
        <v>4661</v>
      </c>
      <c r="C1703" s="73">
        <v>26</v>
      </c>
    </row>
    <row r="1704" spans="1:3" x14ac:dyDescent="0.55000000000000004">
      <c r="A1704" s="72">
        <v>5601</v>
      </c>
      <c r="B1704" s="72" t="s">
        <v>4660</v>
      </c>
      <c r="C1704" s="73">
        <v>35</v>
      </c>
    </row>
    <row r="1705" spans="1:3" x14ac:dyDescent="0.55000000000000004">
      <c r="A1705" s="72">
        <v>5603</v>
      </c>
      <c r="B1705" s="72" t="s">
        <v>4659</v>
      </c>
      <c r="C1705" s="73">
        <v>2375</v>
      </c>
    </row>
    <row r="1706" spans="1:3" x14ac:dyDescent="0.55000000000000004">
      <c r="A1706" s="72">
        <v>5605</v>
      </c>
      <c r="B1706" s="72" t="s">
        <v>4658</v>
      </c>
      <c r="C1706" s="73">
        <v>175</v>
      </c>
    </row>
    <row r="1707" spans="1:3" x14ac:dyDescent="0.55000000000000004">
      <c r="A1707" s="72">
        <v>5606</v>
      </c>
      <c r="B1707" s="72" t="s">
        <v>4657</v>
      </c>
      <c r="C1707" s="73">
        <v>1057</v>
      </c>
    </row>
    <row r="1708" spans="1:3" x14ac:dyDescent="0.55000000000000004">
      <c r="A1708" s="72">
        <v>5607</v>
      </c>
      <c r="B1708" s="72" t="s">
        <v>4656</v>
      </c>
      <c r="C1708" s="73">
        <v>54</v>
      </c>
    </row>
    <row r="1709" spans="1:3" x14ac:dyDescent="0.55000000000000004">
      <c r="A1709" s="72">
        <v>5608</v>
      </c>
      <c r="B1709" s="72" t="s">
        <v>4655</v>
      </c>
      <c r="C1709" s="73">
        <v>2</v>
      </c>
    </row>
    <row r="1710" spans="1:3" x14ac:dyDescent="0.55000000000000004">
      <c r="A1710" s="72">
        <v>5609</v>
      </c>
      <c r="B1710" s="72" t="s">
        <v>4654</v>
      </c>
      <c r="C1710" s="73">
        <v>2</v>
      </c>
    </row>
    <row r="1711" spans="1:3" x14ac:dyDescent="0.55000000000000004">
      <c r="A1711" s="72" t="s">
        <v>100</v>
      </c>
      <c r="B1711" s="72" t="s">
        <v>4653</v>
      </c>
      <c r="C1711" s="73">
        <v>197</v>
      </c>
    </row>
    <row r="1712" spans="1:3" x14ac:dyDescent="0.55000000000000004">
      <c r="A1712" s="72" t="s">
        <v>101</v>
      </c>
      <c r="B1712" s="72" t="s">
        <v>4652</v>
      </c>
      <c r="C1712" s="73">
        <v>238</v>
      </c>
    </row>
    <row r="1713" spans="1:3" x14ac:dyDescent="0.55000000000000004">
      <c r="A1713" s="72" t="s">
        <v>102</v>
      </c>
      <c r="B1713" s="72" t="s">
        <v>4651</v>
      </c>
      <c r="C1713" s="73">
        <v>106</v>
      </c>
    </row>
    <row r="1714" spans="1:3" x14ac:dyDescent="0.55000000000000004">
      <c r="A1714" s="72" t="s">
        <v>103</v>
      </c>
      <c r="B1714" s="72" t="s">
        <v>4650</v>
      </c>
      <c r="C1714" s="73">
        <v>56</v>
      </c>
    </row>
    <row r="1715" spans="1:3" x14ac:dyDescent="0.55000000000000004">
      <c r="A1715" s="72">
        <v>5610</v>
      </c>
      <c r="B1715" s="72" t="s">
        <v>4649</v>
      </c>
      <c r="C1715" s="73">
        <v>5</v>
      </c>
    </row>
    <row r="1716" spans="1:3" x14ac:dyDescent="0.55000000000000004">
      <c r="A1716" s="72">
        <v>5611</v>
      </c>
      <c r="B1716" s="72" t="s">
        <v>4648</v>
      </c>
      <c r="C1716" s="73">
        <v>3</v>
      </c>
    </row>
    <row r="1717" spans="1:3" x14ac:dyDescent="0.55000000000000004">
      <c r="A1717" s="72">
        <v>5613</v>
      </c>
      <c r="B1717" s="72" t="s">
        <v>4647</v>
      </c>
      <c r="C1717" s="73">
        <v>16</v>
      </c>
    </row>
    <row r="1718" spans="1:3" x14ac:dyDescent="0.55000000000000004">
      <c r="A1718" s="72">
        <v>5614</v>
      </c>
      <c r="B1718" s="72" t="s">
        <v>4646</v>
      </c>
      <c r="C1718" s="73">
        <v>66</v>
      </c>
    </row>
    <row r="1719" spans="1:3" x14ac:dyDescent="0.55000000000000004">
      <c r="A1719" s="72">
        <v>5615</v>
      </c>
      <c r="B1719" s="72" t="s">
        <v>4645</v>
      </c>
      <c r="C1719" s="73">
        <v>1</v>
      </c>
    </row>
    <row r="1720" spans="1:3" x14ac:dyDescent="0.55000000000000004">
      <c r="A1720" s="72">
        <v>5616</v>
      </c>
      <c r="B1720" s="72" t="s">
        <v>4644</v>
      </c>
      <c r="C1720" s="73">
        <v>30</v>
      </c>
    </row>
    <row r="1721" spans="1:3" x14ac:dyDescent="0.55000000000000004">
      <c r="A1721" s="72">
        <v>5617</v>
      </c>
      <c r="B1721" s="72" t="s">
        <v>4643</v>
      </c>
      <c r="C1721" s="73">
        <v>49</v>
      </c>
    </row>
    <row r="1722" spans="1:3" x14ac:dyDescent="0.55000000000000004">
      <c r="A1722" s="72">
        <v>5622</v>
      </c>
      <c r="B1722" s="72" t="s">
        <v>4642</v>
      </c>
      <c r="C1722" s="73">
        <v>1</v>
      </c>
    </row>
    <row r="1723" spans="1:3" x14ac:dyDescent="0.55000000000000004">
      <c r="A1723" s="72">
        <v>5624</v>
      </c>
      <c r="B1723" s="72" t="s">
        <v>4641</v>
      </c>
      <c r="C1723" s="73">
        <v>55</v>
      </c>
    </row>
    <row r="1724" spans="1:3" x14ac:dyDescent="0.55000000000000004">
      <c r="A1724" s="72">
        <v>5626</v>
      </c>
      <c r="B1724" s="72" t="s">
        <v>4640</v>
      </c>
      <c r="C1724" s="73">
        <v>26</v>
      </c>
    </row>
    <row r="1725" spans="1:3" x14ac:dyDescent="0.55000000000000004">
      <c r="A1725" s="72">
        <v>5627</v>
      </c>
      <c r="B1725" s="72" t="s">
        <v>4639</v>
      </c>
      <c r="C1725" s="73">
        <v>2</v>
      </c>
    </row>
    <row r="1726" spans="1:3" x14ac:dyDescent="0.55000000000000004">
      <c r="A1726" s="72">
        <v>5628</v>
      </c>
      <c r="B1726" s="72" t="s">
        <v>4638</v>
      </c>
      <c r="C1726" s="73">
        <v>1</v>
      </c>
    </row>
    <row r="1727" spans="1:3" x14ac:dyDescent="0.55000000000000004">
      <c r="A1727" s="72">
        <v>5629</v>
      </c>
      <c r="B1727" s="72" t="s">
        <v>4637</v>
      </c>
      <c r="C1727" s="73">
        <v>4</v>
      </c>
    </row>
    <row r="1728" spans="1:3" x14ac:dyDescent="0.55000000000000004">
      <c r="A1728" s="72">
        <v>5630</v>
      </c>
      <c r="B1728" s="72" t="s">
        <v>4636</v>
      </c>
      <c r="C1728" s="73">
        <v>181</v>
      </c>
    </row>
    <row r="1729" spans="1:3" x14ac:dyDescent="0.55000000000000004">
      <c r="A1729" s="72">
        <v>5631</v>
      </c>
      <c r="B1729" s="72" t="s">
        <v>4635</v>
      </c>
      <c r="C1729" s="73">
        <v>23</v>
      </c>
    </row>
    <row r="1730" spans="1:3" x14ac:dyDescent="0.55000000000000004">
      <c r="A1730" s="72">
        <v>5633</v>
      </c>
      <c r="B1730" s="72" t="s">
        <v>4634</v>
      </c>
      <c r="C1730" s="73">
        <v>166</v>
      </c>
    </row>
    <row r="1731" spans="1:3" x14ac:dyDescent="0.55000000000000004">
      <c r="A1731" s="72">
        <v>5634</v>
      </c>
      <c r="B1731" s="72" t="s">
        <v>4633</v>
      </c>
      <c r="C1731" s="73">
        <v>17</v>
      </c>
    </row>
    <row r="1732" spans="1:3" x14ac:dyDescent="0.55000000000000004">
      <c r="A1732" s="72">
        <v>5636</v>
      </c>
      <c r="B1732" s="72" t="s">
        <v>4632</v>
      </c>
      <c r="C1732" s="73">
        <v>1</v>
      </c>
    </row>
    <row r="1733" spans="1:3" x14ac:dyDescent="0.55000000000000004">
      <c r="A1733" s="72">
        <v>5639</v>
      </c>
      <c r="B1733" s="72" t="s">
        <v>4631</v>
      </c>
      <c r="C1733" s="73">
        <v>171</v>
      </c>
    </row>
    <row r="1734" spans="1:3" x14ac:dyDescent="0.55000000000000004">
      <c r="A1734" s="72">
        <v>5640</v>
      </c>
      <c r="B1734" s="72" t="s">
        <v>4630</v>
      </c>
      <c r="C1734" s="73">
        <v>73</v>
      </c>
    </row>
    <row r="1735" spans="1:3" x14ac:dyDescent="0.55000000000000004">
      <c r="A1735" s="72">
        <v>5642</v>
      </c>
      <c r="B1735" s="72" t="s">
        <v>4629</v>
      </c>
      <c r="C1735" s="73">
        <v>1</v>
      </c>
    </row>
    <row r="1736" spans="1:3" x14ac:dyDescent="0.55000000000000004">
      <c r="A1736" s="72">
        <v>5644</v>
      </c>
      <c r="B1736" s="72" t="s">
        <v>4628</v>
      </c>
      <c r="C1736" s="73">
        <v>2</v>
      </c>
    </row>
    <row r="1737" spans="1:3" x14ac:dyDescent="0.55000000000000004">
      <c r="A1737" s="72">
        <v>5645</v>
      </c>
      <c r="B1737" s="72" t="s">
        <v>4627</v>
      </c>
      <c r="C1737" s="73">
        <v>55</v>
      </c>
    </row>
    <row r="1738" spans="1:3" x14ac:dyDescent="0.55000000000000004">
      <c r="A1738" s="72">
        <v>5647</v>
      </c>
      <c r="B1738" s="72" t="s">
        <v>4626</v>
      </c>
      <c r="C1738" s="73">
        <v>62</v>
      </c>
    </row>
    <row r="1739" spans="1:3" x14ac:dyDescent="0.55000000000000004">
      <c r="A1739" s="72">
        <v>5648</v>
      </c>
      <c r="B1739" s="72" t="s">
        <v>4625</v>
      </c>
      <c r="C1739" s="73">
        <v>93</v>
      </c>
    </row>
    <row r="1740" spans="1:3" x14ac:dyDescent="0.55000000000000004">
      <c r="A1740" s="72">
        <v>5649</v>
      </c>
      <c r="B1740" s="72" t="s">
        <v>4624</v>
      </c>
      <c r="C1740" s="73">
        <v>43</v>
      </c>
    </row>
    <row r="1741" spans="1:3" x14ac:dyDescent="0.55000000000000004">
      <c r="A1741" s="72">
        <v>5650</v>
      </c>
      <c r="B1741" s="72" t="s">
        <v>4623</v>
      </c>
      <c r="C1741" s="73">
        <v>6</v>
      </c>
    </row>
    <row r="1742" spans="1:3" x14ac:dyDescent="0.55000000000000004">
      <c r="A1742" s="72">
        <v>5651</v>
      </c>
      <c r="B1742" s="72" t="s">
        <v>4622</v>
      </c>
      <c r="C1742" s="73">
        <v>74</v>
      </c>
    </row>
    <row r="1743" spans="1:3" x14ac:dyDescent="0.55000000000000004">
      <c r="A1743" s="72">
        <v>5653</v>
      </c>
      <c r="B1743" s="72" t="s">
        <v>4621</v>
      </c>
      <c r="C1743" s="73">
        <v>89</v>
      </c>
    </row>
    <row r="1744" spans="1:3" x14ac:dyDescent="0.55000000000000004">
      <c r="A1744" s="72">
        <v>5658</v>
      </c>
      <c r="B1744" s="72" t="s">
        <v>4620</v>
      </c>
      <c r="C1744" s="73">
        <v>11</v>
      </c>
    </row>
    <row r="1745" spans="1:3" x14ac:dyDescent="0.55000000000000004">
      <c r="A1745" s="72">
        <v>5659</v>
      </c>
      <c r="B1745" s="72" t="s">
        <v>4619</v>
      </c>
      <c r="C1745" s="73">
        <v>3</v>
      </c>
    </row>
    <row r="1746" spans="1:3" x14ac:dyDescent="0.55000000000000004">
      <c r="A1746" s="72">
        <v>5660</v>
      </c>
      <c r="B1746" s="72" t="s">
        <v>4618</v>
      </c>
      <c r="C1746" s="73">
        <v>34</v>
      </c>
    </row>
    <row r="1747" spans="1:3" x14ac:dyDescent="0.55000000000000004">
      <c r="A1747" s="72">
        <v>5662</v>
      </c>
      <c r="B1747" s="72" t="s">
        <v>4617</v>
      </c>
      <c r="C1747" s="73">
        <v>74</v>
      </c>
    </row>
    <row r="1748" spans="1:3" x14ac:dyDescent="0.55000000000000004">
      <c r="A1748" s="72">
        <v>5664</v>
      </c>
      <c r="B1748" s="72" t="s">
        <v>4616</v>
      </c>
      <c r="C1748" s="73">
        <v>238</v>
      </c>
    </row>
    <row r="1749" spans="1:3" x14ac:dyDescent="0.55000000000000004">
      <c r="A1749" s="72">
        <v>5665</v>
      </c>
      <c r="B1749" s="72" t="s">
        <v>4615</v>
      </c>
      <c r="C1749" s="73">
        <v>2</v>
      </c>
    </row>
    <row r="1750" spans="1:3" x14ac:dyDescent="0.55000000000000004">
      <c r="A1750" s="72">
        <v>5667</v>
      </c>
      <c r="B1750" s="72" t="s">
        <v>4614</v>
      </c>
      <c r="C1750" s="73">
        <v>4</v>
      </c>
    </row>
    <row r="1751" spans="1:3" x14ac:dyDescent="0.55000000000000004">
      <c r="A1751" s="72">
        <v>5668</v>
      </c>
      <c r="B1751" s="72" t="s">
        <v>4613</v>
      </c>
      <c r="C1751" s="73">
        <v>1</v>
      </c>
    </row>
    <row r="1752" spans="1:3" x14ac:dyDescent="0.55000000000000004">
      <c r="A1752" s="72">
        <v>5669</v>
      </c>
      <c r="B1752" s="72" t="s">
        <v>4612</v>
      </c>
      <c r="C1752" s="73">
        <v>39</v>
      </c>
    </row>
    <row r="1753" spans="1:3" x14ac:dyDescent="0.55000000000000004">
      <c r="A1753" s="72">
        <v>5673</v>
      </c>
      <c r="B1753" s="72" t="s">
        <v>4611</v>
      </c>
      <c r="C1753" s="73">
        <v>15</v>
      </c>
    </row>
    <row r="1754" spans="1:3" x14ac:dyDescent="0.55000000000000004">
      <c r="A1754" s="72">
        <v>5677</v>
      </c>
      <c r="B1754" s="72" t="s">
        <v>4610</v>
      </c>
      <c r="C1754" s="73">
        <v>2</v>
      </c>
    </row>
    <row r="1755" spans="1:3" x14ac:dyDescent="0.55000000000000004">
      <c r="A1755" s="72">
        <v>5678</v>
      </c>
      <c r="B1755" s="72" t="s">
        <v>4609</v>
      </c>
      <c r="C1755" s="73">
        <v>18</v>
      </c>
    </row>
    <row r="1756" spans="1:3" x14ac:dyDescent="0.55000000000000004">
      <c r="A1756" s="72">
        <v>5679</v>
      </c>
      <c r="B1756" s="72" t="s">
        <v>4608</v>
      </c>
      <c r="C1756" s="73">
        <v>52</v>
      </c>
    </row>
    <row r="1757" spans="1:3" x14ac:dyDescent="0.55000000000000004">
      <c r="A1757" s="72">
        <v>5680</v>
      </c>
      <c r="B1757" s="72" t="s">
        <v>4607</v>
      </c>
      <c r="C1757" s="73">
        <v>2</v>
      </c>
    </row>
    <row r="1758" spans="1:3" x14ac:dyDescent="0.55000000000000004">
      <c r="A1758" s="72">
        <v>5683</v>
      </c>
      <c r="B1758" s="72" t="s">
        <v>4606</v>
      </c>
      <c r="C1758" s="73">
        <v>93</v>
      </c>
    </row>
    <row r="1759" spans="1:3" x14ac:dyDescent="0.55000000000000004">
      <c r="A1759" s="72">
        <v>5685</v>
      </c>
      <c r="B1759" s="72" t="s">
        <v>4605</v>
      </c>
      <c r="C1759" s="73">
        <v>3</v>
      </c>
    </row>
    <row r="1760" spans="1:3" x14ac:dyDescent="0.55000000000000004">
      <c r="A1760" s="72">
        <v>5686</v>
      </c>
      <c r="B1760" s="72" t="s">
        <v>4604</v>
      </c>
      <c r="C1760" s="73">
        <v>29</v>
      </c>
    </row>
    <row r="1761" spans="1:3" x14ac:dyDescent="0.55000000000000004">
      <c r="A1761" s="72">
        <v>5689</v>
      </c>
      <c r="B1761" s="72" t="s">
        <v>4603</v>
      </c>
      <c r="C1761" s="73">
        <v>334</v>
      </c>
    </row>
    <row r="1762" spans="1:3" x14ac:dyDescent="0.55000000000000004">
      <c r="A1762" s="72">
        <v>5692</v>
      </c>
      <c r="B1762" s="72" t="s">
        <v>4602</v>
      </c>
      <c r="C1762" s="73">
        <v>8</v>
      </c>
    </row>
    <row r="1763" spans="1:3" x14ac:dyDescent="0.55000000000000004">
      <c r="A1763" s="72">
        <v>5693</v>
      </c>
      <c r="B1763" s="72" t="s">
        <v>4601</v>
      </c>
      <c r="C1763" s="73">
        <v>10</v>
      </c>
    </row>
    <row r="1764" spans="1:3" x14ac:dyDescent="0.55000000000000004">
      <c r="A1764" s="72">
        <v>5695</v>
      </c>
      <c r="B1764" s="72" t="s">
        <v>4600</v>
      </c>
      <c r="C1764" s="73">
        <v>2</v>
      </c>
    </row>
    <row r="1765" spans="1:3" x14ac:dyDescent="0.55000000000000004">
      <c r="A1765" s="72">
        <v>5698</v>
      </c>
      <c r="B1765" s="72" t="s">
        <v>4599</v>
      </c>
      <c r="C1765" s="73">
        <v>1</v>
      </c>
    </row>
    <row r="1766" spans="1:3" x14ac:dyDescent="0.55000000000000004">
      <c r="A1766" s="72">
        <v>5699</v>
      </c>
      <c r="B1766" s="72" t="s">
        <v>4598</v>
      </c>
      <c r="C1766" s="73">
        <v>1</v>
      </c>
    </row>
    <row r="1767" spans="1:3" x14ac:dyDescent="0.55000000000000004">
      <c r="A1767" s="72" t="s">
        <v>114</v>
      </c>
      <c r="B1767" s="72" t="s">
        <v>4337</v>
      </c>
      <c r="C1767" s="73">
        <v>3</v>
      </c>
    </row>
    <row r="1768" spans="1:3" x14ac:dyDescent="0.55000000000000004">
      <c r="A1768" s="72" t="s">
        <v>115</v>
      </c>
      <c r="B1768" s="72" t="s">
        <v>4597</v>
      </c>
      <c r="C1768" s="73">
        <v>1</v>
      </c>
    </row>
    <row r="1769" spans="1:3" x14ac:dyDescent="0.55000000000000004">
      <c r="A1769" s="72" t="s">
        <v>116</v>
      </c>
      <c r="B1769" s="72" t="s">
        <v>4596</v>
      </c>
      <c r="C1769" s="73">
        <v>84</v>
      </c>
    </row>
    <row r="1770" spans="1:3" x14ac:dyDescent="0.55000000000000004">
      <c r="A1770" s="72" t="s">
        <v>117</v>
      </c>
      <c r="B1770" s="72" t="s">
        <v>4595</v>
      </c>
      <c r="C1770" s="73">
        <v>76</v>
      </c>
    </row>
    <row r="1771" spans="1:3" x14ac:dyDescent="0.55000000000000004">
      <c r="A1771" s="72">
        <v>5700</v>
      </c>
      <c r="B1771" s="72" t="s">
        <v>4594</v>
      </c>
      <c r="C1771" s="73">
        <v>9</v>
      </c>
    </row>
    <row r="1772" spans="1:3" x14ac:dyDescent="0.55000000000000004">
      <c r="A1772" s="72">
        <v>5702</v>
      </c>
      <c r="B1772" s="72" t="s">
        <v>4593</v>
      </c>
      <c r="C1772" s="73">
        <v>6</v>
      </c>
    </row>
    <row r="1773" spans="1:3" x14ac:dyDescent="0.55000000000000004">
      <c r="A1773" s="72">
        <v>5703</v>
      </c>
      <c r="B1773" s="72" t="s">
        <v>4592</v>
      </c>
      <c r="C1773" s="73">
        <v>2</v>
      </c>
    </row>
    <row r="1774" spans="1:3" x14ac:dyDescent="0.55000000000000004">
      <c r="A1774" s="72">
        <v>5705</v>
      </c>
      <c r="B1774" s="72" t="s">
        <v>4591</v>
      </c>
      <c r="C1774" s="73">
        <v>2</v>
      </c>
    </row>
    <row r="1775" spans="1:3" x14ac:dyDescent="0.55000000000000004">
      <c r="A1775" s="72">
        <v>5708</v>
      </c>
      <c r="B1775" s="72" t="s">
        <v>4590</v>
      </c>
      <c r="C1775" s="73">
        <v>6</v>
      </c>
    </row>
    <row r="1776" spans="1:3" x14ac:dyDescent="0.55000000000000004">
      <c r="A1776" s="72">
        <v>5709</v>
      </c>
      <c r="B1776" s="72" t="s">
        <v>4589</v>
      </c>
      <c r="C1776" s="73">
        <v>11</v>
      </c>
    </row>
    <row r="1777" spans="1:3" x14ac:dyDescent="0.55000000000000004">
      <c r="A1777" s="72" t="s">
        <v>267</v>
      </c>
      <c r="B1777" s="72" t="s">
        <v>4588</v>
      </c>
      <c r="C1777" s="73">
        <v>5</v>
      </c>
    </row>
    <row r="1778" spans="1:3" x14ac:dyDescent="0.55000000000000004">
      <c r="A1778" s="72">
        <v>5713</v>
      </c>
      <c r="B1778" s="72" t="s">
        <v>4587</v>
      </c>
      <c r="C1778" s="73">
        <v>53</v>
      </c>
    </row>
    <row r="1779" spans="1:3" x14ac:dyDescent="0.55000000000000004">
      <c r="A1779" s="72">
        <v>5714</v>
      </c>
      <c r="B1779" s="72" t="s">
        <v>4586</v>
      </c>
      <c r="C1779" s="73">
        <v>2</v>
      </c>
    </row>
    <row r="1780" spans="1:3" x14ac:dyDescent="0.55000000000000004">
      <c r="A1780" s="72">
        <v>5715</v>
      </c>
      <c r="B1780" s="72" t="s">
        <v>4585</v>
      </c>
      <c r="C1780" s="73">
        <v>1</v>
      </c>
    </row>
    <row r="1781" spans="1:3" x14ac:dyDescent="0.55000000000000004">
      <c r="A1781" s="72">
        <v>5717</v>
      </c>
      <c r="B1781" s="72" t="s">
        <v>4584</v>
      </c>
      <c r="C1781" s="73">
        <v>3</v>
      </c>
    </row>
    <row r="1782" spans="1:3" x14ac:dyDescent="0.55000000000000004">
      <c r="A1782" s="72" t="s">
        <v>268</v>
      </c>
      <c r="B1782" s="72" t="s">
        <v>4583</v>
      </c>
      <c r="C1782" s="73">
        <v>3</v>
      </c>
    </row>
    <row r="1783" spans="1:3" x14ac:dyDescent="0.55000000000000004">
      <c r="A1783" s="72">
        <v>5720</v>
      </c>
      <c r="B1783" s="72" t="s">
        <v>4582</v>
      </c>
      <c r="C1783" s="73">
        <v>1</v>
      </c>
    </row>
    <row r="1784" spans="1:3" x14ac:dyDescent="0.55000000000000004">
      <c r="A1784" s="72">
        <v>5722</v>
      </c>
      <c r="B1784" s="72" t="s">
        <v>4581</v>
      </c>
      <c r="C1784" s="73">
        <v>83</v>
      </c>
    </row>
    <row r="1785" spans="1:3" x14ac:dyDescent="0.55000000000000004">
      <c r="A1785" s="72">
        <v>5724</v>
      </c>
      <c r="B1785" s="72" t="s">
        <v>4580</v>
      </c>
      <c r="C1785" s="73">
        <v>3</v>
      </c>
    </row>
    <row r="1786" spans="1:3" x14ac:dyDescent="0.55000000000000004">
      <c r="A1786" s="72">
        <v>5726</v>
      </c>
      <c r="B1786" s="72" t="s">
        <v>4579</v>
      </c>
      <c r="C1786" s="73">
        <v>12</v>
      </c>
    </row>
    <row r="1787" spans="1:3" x14ac:dyDescent="0.55000000000000004">
      <c r="A1787" s="72">
        <v>5727</v>
      </c>
      <c r="B1787" s="72" t="s">
        <v>4578</v>
      </c>
      <c r="C1787" s="73">
        <v>18</v>
      </c>
    </row>
    <row r="1788" spans="1:3" x14ac:dyDescent="0.55000000000000004">
      <c r="A1788" s="72">
        <v>5729</v>
      </c>
      <c r="B1788" s="72" t="s">
        <v>4577</v>
      </c>
      <c r="C1788" s="73">
        <v>2</v>
      </c>
    </row>
    <row r="1789" spans="1:3" x14ac:dyDescent="0.55000000000000004">
      <c r="A1789" s="72" t="s">
        <v>269</v>
      </c>
      <c r="B1789" s="72" t="s">
        <v>4452</v>
      </c>
      <c r="C1789" s="73">
        <v>1</v>
      </c>
    </row>
    <row r="1790" spans="1:3" x14ac:dyDescent="0.55000000000000004">
      <c r="A1790" s="72">
        <v>5731</v>
      </c>
      <c r="B1790" s="72" t="s">
        <v>4576</v>
      </c>
      <c r="C1790" s="73">
        <v>26</v>
      </c>
    </row>
    <row r="1791" spans="1:3" x14ac:dyDescent="0.55000000000000004">
      <c r="A1791" s="72">
        <v>5733</v>
      </c>
      <c r="B1791" s="72" t="s">
        <v>4575</v>
      </c>
      <c r="C1791" s="73">
        <v>71</v>
      </c>
    </row>
    <row r="1792" spans="1:3" x14ac:dyDescent="0.55000000000000004">
      <c r="A1792" s="72">
        <v>5734</v>
      </c>
      <c r="B1792" s="72" t="s">
        <v>4574</v>
      </c>
      <c r="C1792" s="73">
        <v>2</v>
      </c>
    </row>
    <row r="1793" spans="1:3" x14ac:dyDescent="0.55000000000000004">
      <c r="A1793" s="72">
        <v>5737</v>
      </c>
      <c r="B1793" s="72" t="s">
        <v>4573</v>
      </c>
      <c r="C1793" s="73">
        <v>1</v>
      </c>
    </row>
    <row r="1794" spans="1:3" x14ac:dyDescent="0.55000000000000004">
      <c r="A1794" s="72">
        <v>5738</v>
      </c>
      <c r="B1794" s="72" t="s">
        <v>4572</v>
      </c>
      <c r="C1794" s="73">
        <v>15</v>
      </c>
    </row>
    <row r="1795" spans="1:3" x14ac:dyDescent="0.55000000000000004">
      <c r="A1795" s="72">
        <v>5739</v>
      </c>
      <c r="B1795" s="72" t="s">
        <v>4571</v>
      </c>
      <c r="C1795" s="73">
        <v>42</v>
      </c>
    </row>
    <row r="1796" spans="1:3" x14ac:dyDescent="0.55000000000000004">
      <c r="A1796" s="72" t="s">
        <v>270</v>
      </c>
      <c r="B1796" s="72" t="s">
        <v>4570</v>
      </c>
      <c r="C1796" s="73">
        <v>25</v>
      </c>
    </row>
    <row r="1797" spans="1:3" x14ac:dyDescent="0.55000000000000004">
      <c r="A1797" s="72">
        <v>5742</v>
      </c>
      <c r="B1797" s="72" t="s">
        <v>4569</v>
      </c>
      <c r="C1797" s="73">
        <v>15</v>
      </c>
    </row>
    <row r="1798" spans="1:3" x14ac:dyDescent="0.55000000000000004">
      <c r="A1798" s="72">
        <v>5743</v>
      </c>
      <c r="B1798" s="72" t="s">
        <v>4568</v>
      </c>
      <c r="C1798" s="73">
        <v>41</v>
      </c>
    </row>
    <row r="1799" spans="1:3" x14ac:dyDescent="0.55000000000000004">
      <c r="A1799" s="72">
        <v>5746</v>
      </c>
      <c r="B1799" s="72" t="s">
        <v>4567</v>
      </c>
      <c r="C1799" s="73">
        <v>99</v>
      </c>
    </row>
    <row r="1800" spans="1:3" x14ac:dyDescent="0.55000000000000004">
      <c r="A1800" s="72">
        <v>5747</v>
      </c>
      <c r="B1800" s="72" t="s">
        <v>4566</v>
      </c>
      <c r="C1800" s="73">
        <v>35</v>
      </c>
    </row>
    <row r="1801" spans="1:3" x14ac:dyDescent="0.55000000000000004">
      <c r="A1801" s="72">
        <v>5748</v>
      </c>
      <c r="B1801" s="72" t="s">
        <v>4565</v>
      </c>
      <c r="C1801" s="73">
        <v>6</v>
      </c>
    </row>
    <row r="1802" spans="1:3" x14ac:dyDescent="0.55000000000000004">
      <c r="A1802" s="72" t="s">
        <v>272</v>
      </c>
      <c r="B1802" s="72" t="s">
        <v>4564</v>
      </c>
      <c r="C1802" s="73">
        <v>16</v>
      </c>
    </row>
    <row r="1803" spans="1:3" x14ac:dyDescent="0.55000000000000004">
      <c r="A1803" s="72" t="s">
        <v>273</v>
      </c>
      <c r="B1803" s="72" t="s">
        <v>4563</v>
      </c>
      <c r="C1803" s="73">
        <v>30</v>
      </c>
    </row>
    <row r="1804" spans="1:3" x14ac:dyDescent="0.55000000000000004">
      <c r="A1804" s="72">
        <v>5750</v>
      </c>
      <c r="B1804" s="72" t="s">
        <v>4562</v>
      </c>
      <c r="C1804" s="73">
        <v>26</v>
      </c>
    </row>
    <row r="1805" spans="1:3" x14ac:dyDescent="0.55000000000000004">
      <c r="A1805" s="72">
        <v>5753</v>
      </c>
      <c r="B1805" s="72" t="s">
        <v>4561</v>
      </c>
      <c r="C1805" s="73">
        <v>1</v>
      </c>
    </row>
    <row r="1806" spans="1:3" x14ac:dyDescent="0.55000000000000004">
      <c r="A1806" s="72">
        <v>5754</v>
      </c>
      <c r="B1806" s="72" t="s">
        <v>4560</v>
      </c>
      <c r="C1806" s="73">
        <v>38</v>
      </c>
    </row>
    <row r="1807" spans="1:3" x14ac:dyDescent="0.55000000000000004">
      <c r="A1807" s="72">
        <v>5755</v>
      </c>
      <c r="B1807" s="72" t="s">
        <v>4559</v>
      </c>
      <c r="C1807" s="73">
        <v>142</v>
      </c>
    </row>
    <row r="1808" spans="1:3" x14ac:dyDescent="0.55000000000000004">
      <c r="A1808" s="72">
        <v>5756</v>
      </c>
      <c r="B1808" s="72" t="s">
        <v>4558</v>
      </c>
      <c r="C1808" s="73">
        <v>67</v>
      </c>
    </row>
    <row r="1809" spans="1:3" x14ac:dyDescent="0.55000000000000004">
      <c r="A1809" s="72">
        <v>5758</v>
      </c>
      <c r="B1809" s="72" t="s">
        <v>4557</v>
      </c>
      <c r="C1809" s="73">
        <v>60</v>
      </c>
    </row>
    <row r="1810" spans="1:3" x14ac:dyDescent="0.55000000000000004">
      <c r="A1810" s="72">
        <v>5759</v>
      </c>
      <c r="B1810" s="72" t="s">
        <v>4556</v>
      </c>
      <c r="C1810" s="73">
        <v>10</v>
      </c>
    </row>
    <row r="1811" spans="1:3" x14ac:dyDescent="0.55000000000000004">
      <c r="A1811" s="72" t="s">
        <v>274</v>
      </c>
      <c r="B1811" s="72" t="s">
        <v>4555</v>
      </c>
      <c r="C1811" s="73">
        <v>6</v>
      </c>
    </row>
    <row r="1812" spans="1:3" x14ac:dyDescent="0.55000000000000004">
      <c r="A1812" s="72" t="s">
        <v>275</v>
      </c>
      <c r="B1812" s="72" t="s">
        <v>4554</v>
      </c>
      <c r="C1812" s="73">
        <v>34</v>
      </c>
    </row>
    <row r="1813" spans="1:3" x14ac:dyDescent="0.55000000000000004">
      <c r="A1813" s="72">
        <v>5760</v>
      </c>
      <c r="B1813" s="72" t="s">
        <v>4553</v>
      </c>
      <c r="C1813" s="73">
        <v>43</v>
      </c>
    </row>
    <row r="1814" spans="1:3" x14ac:dyDescent="0.55000000000000004">
      <c r="A1814" s="72">
        <v>5761</v>
      </c>
      <c r="B1814" s="72" t="s">
        <v>4552</v>
      </c>
      <c r="C1814" s="73">
        <v>18</v>
      </c>
    </row>
    <row r="1815" spans="1:3" x14ac:dyDescent="0.55000000000000004">
      <c r="A1815" s="72">
        <v>5762</v>
      </c>
      <c r="B1815" s="72" t="s">
        <v>4551</v>
      </c>
      <c r="C1815" s="73">
        <v>2</v>
      </c>
    </row>
    <row r="1816" spans="1:3" x14ac:dyDescent="0.55000000000000004">
      <c r="A1816" s="72">
        <v>5763</v>
      </c>
      <c r="B1816" s="72" t="s">
        <v>4550</v>
      </c>
      <c r="C1816" s="73">
        <v>2</v>
      </c>
    </row>
    <row r="1817" spans="1:3" x14ac:dyDescent="0.55000000000000004">
      <c r="A1817" s="72">
        <v>5764</v>
      </c>
      <c r="B1817" s="72" t="s">
        <v>4549</v>
      </c>
      <c r="C1817" s="73">
        <v>2</v>
      </c>
    </row>
    <row r="1818" spans="1:3" x14ac:dyDescent="0.55000000000000004">
      <c r="A1818" s="72">
        <v>5765</v>
      </c>
      <c r="B1818" s="72" t="s">
        <v>4548</v>
      </c>
      <c r="C1818" s="73">
        <v>31</v>
      </c>
    </row>
    <row r="1819" spans="1:3" x14ac:dyDescent="0.55000000000000004">
      <c r="A1819" s="72">
        <v>5766</v>
      </c>
      <c r="B1819" s="72" t="s">
        <v>4547</v>
      </c>
      <c r="C1819" s="73">
        <v>34</v>
      </c>
    </row>
    <row r="1820" spans="1:3" x14ac:dyDescent="0.55000000000000004">
      <c r="A1820" s="72">
        <v>5767</v>
      </c>
      <c r="B1820" s="72" t="s">
        <v>4546</v>
      </c>
      <c r="C1820" s="73">
        <v>97</v>
      </c>
    </row>
    <row r="1821" spans="1:3" x14ac:dyDescent="0.55000000000000004">
      <c r="A1821" s="72">
        <v>5768</v>
      </c>
      <c r="B1821" s="72" t="s">
        <v>4545</v>
      </c>
      <c r="C1821" s="73">
        <v>2</v>
      </c>
    </row>
    <row r="1822" spans="1:3" x14ac:dyDescent="0.55000000000000004">
      <c r="A1822" s="72">
        <v>5769</v>
      </c>
      <c r="B1822" s="72" t="s">
        <v>4544</v>
      </c>
      <c r="C1822" s="73">
        <v>1</v>
      </c>
    </row>
    <row r="1823" spans="1:3" x14ac:dyDescent="0.55000000000000004">
      <c r="A1823" s="72" t="s">
        <v>277</v>
      </c>
      <c r="B1823" s="72" t="s">
        <v>4543</v>
      </c>
      <c r="C1823" s="73">
        <v>7</v>
      </c>
    </row>
    <row r="1824" spans="1:3" x14ac:dyDescent="0.55000000000000004">
      <c r="A1824" s="72">
        <v>5770</v>
      </c>
      <c r="B1824" s="72" t="s">
        <v>4542</v>
      </c>
      <c r="C1824" s="73">
        <v>65</v>
      </c>
    </row>
    <row r="1825" spans="1:3" x14ac:dyDescent="0.55000000000000004">
      <c r="A1825" s="72">
        <v>5771</v>
      </c>
      <c r="B1825" s="72" t="s">
        <v>4541</v>
      </c>
      <c r="C1825" s="73">
        <v>5</v>
      </c>
    </row>
    <row r="1826" spans="1:3" x14ac:dyDescent="0.55000000000000004">
      <c r="A1826" s="72">
        <v>5773</v>
      </c>
      <c r="B1826" s="72" t="s">
        <v>4540</v>
      </c>
      <c r="C1826" s="73">
        <v>9</v>
      </c>
    </row>
    <row r="1827" spans="1:3" x14ac:dyDescent="0.55000000000000004">
      <c r="A1827" s="72">
        <v>5777</v>
      </c>
      <c r="B1827" s="72" t="s">
        <v>4539</v>
      </c>
      <c r="C1827" s="73">
        <v>27</v>
      </c>
    </row>
    <row r="1828" spans="1:3" x14ac:dyDescent="0.55000000000000004">
      <c r="A1828" s="72">
        <v>5779</v>
      </c>
      <c r="B1828" s="72" t="s">
        <v>4538</v>
      </c>
      <c r="C1828" s="73">
        <v>3</v>
      </c>
    </row>
    <row r="1829" spans="1:3" x14ac:dyDescent="0.55000000000000004">
      <c r="A1829" s="72" t="s">
        <v>278</v>
      </c>
      <c r="B1829" s="72" t="s">
        <v>4537</v>
      </c>
      <c r="C1829" s="73">
        <v>10</v>
      </c>
    </row>
    <row r="1830" spans="1:3" x14ac:dyDescent="0.55000000000000004">
      <c r="A1830" s="72">
        <v>5780</v>
      </c>
      <c r="B1830" s="72" t="s">
        <v>4536</v>
      </c>
      <c r="C1830" s="73">
        <v>22</v>
      </c>
    </row>
    <row r="1831" spans="1:3" x14ac:dyDescent="0.55000000000000004">
      <c r="A1831" s="72">
        <v>5789</v>
      </c>
      <c r="B1831" s="72" t="s">
        <v>4535</v>
      </c>
      <c r="C1831" s="73">
        <v>29</v>
      </c>
    </row>
    <row r="1832" spans="1:3" x14ac:dyDescent="0.55000000000000004">
      <c r="A1832" s="72" t="s">
        <v>279</v>
      </c>
      <c r="B1832" s="72" t="s">
        <v>4534</v>
      </c>
      <c r="C1832" s="73">
        <v>4</v>
      </c>
    </row>
    <row r="1833" spans="1:3" x14ac:dyDescent="0.55000000000000004">
      <c r="A1833" s="72">
        <v>5790</v>
      </c>
      <c r="B1833" s="72" t="s">
        <v>4533</v>
      </c>
      <c r="C1833" s="73">
        <v>9</v>
      </c>
    </row>
    <row r="1834" spans="1:3" x14ac:dyDescent="0.55000000000000004">
      <c r="A1834" s="72">
        <v>5794</v>
      </c>
      <c r="B1834" s="72" t="s">
        <v>4532</v>
      </c>
      <c r="C1834" s="73">
        <v>31</v>
      </c>
    </row>
    <row r="1835" spans="1:3" x14ac:dyDescent="0.55000000000000004">
      <c r="A1835" s="72">
        <v>5795</v>
      </c>
      <c r="B1835" s="72" t="s">
        <v>4531</v>
      </c>
      <c r="C1835" s="73">
        <v>7</v>
      </c>
    </row>
    <row r="1836" spans="1:3" x14ac:dyDescent="0.55000000000000004">
      <c r="A1836" s="72">
        <v>5797</v>
      </c>
      <c r="B1836" s="72" t="s">
        <v>4530</v>
      </c>
      <c r="C1836" s="73">
        <v>29</v>
      </c>
    </row>
    <row r="1837" spans="1:3" x14ac:dyDescent="0.55000000000000004">
      <c r="A1837" s="72">
        <v>5799</v>
      </c>
      <c r="B1837" s="72" t="s">
        <v>4529</v>
      </c>
      <c r="C1837" s="73">
        <v>13</v>
      </c>
    </row>
    <row r="1838" spans="1:3" x14ac:dyDescent="0.55000000000000004">
      <c r="A1838" s="72" t="s">
        <v>280</v>
      </c>
      <c r="B1838" s="72" t="s">
        <v>4528</v>
      </c>
      <c r="C1838" s="73">
        <v>21</v>
      </c>
    </row>
    <row r="1839" spans="1:3" x14ac:dyDescent="0.55000000000000004">
      <c r="A1839" s="72" t="s">
        <v>281</v>
      </c>
      <c r="B1839" s="72" t="s">
        <v>4527</v>
      </c>
      <c r="C1839" s="73">
        <v>12</v>
      </c>
    </row>
    <row r="1840" spans="1:3" x14ac:dyDescent="0.55000000000000004">
      <c r="A1840" s="72" t="s">
        <v>282</v>
      </c>
      <c r="B1840" s="72" t="s">
        <v>4526</v>
      </c>
      <c r="C1840" s="73">
        <v>6</v>
      </c>
    </row>
    <row r="1841" spans="1:3" x14ac:dyDescent="0.55000000000000004">
      <c r="A1841" s="72" t="s">
        <v>284</v>
      </c>
      <c r="B1841" s="72" t="s">
        <v>4525</v>
      </c>
      <c r="C1841" s="73">
        <v>5</v>
      </c>
    </row>
    <row r="1842" spans="1:3" x14ac:dyDescent="0.55000000000000004">
      <c r="A1842" s="72" t="s">
        <v>285</v>
      </c>
      <c r="B1842" s="72" t="s">
        <v>4524</v>
      </c>
      <c r="C1842" s="73">
        <v>14</v>
      </c>
    </row>
    <row r="1843" spans="1:3" x14ac:dyDescent="0.55000000000000004">
      <c r="A1843" s="72" t="s">
        <v>288</v>
      </c>
      <c r="B1843" s="72" t="s">
        <v>4523</v>
      </c>
      <c r="C1843" s="73">
        <v>3</v>
      </c>
    </row>
    <row r="1844" spans="1:3" x14ac:dyDescent="0.55000000000000004">
      <c r="A1844" s="72" t="s">
        <v>335</v>
      </c>
      <c r="B1844" s="72" t="s">
        <v>4522</v>
      </c>
      <c r="C1844" s="73">
        <v>2</v>
      </c>
    </row>
    <row r="1845" spans="1:3" x14ac:dyDescent="0.55000000000000004">
      <c r="A1845" s="72" t="s">
        <v>336</v>
      </c>
      <c r="B1845" s="72" t="s">
        <v>4521</v>
      </c>
      <c r="C1845" s="73">
        <v>2</v>
      </c>
    </row>
    <row r="1846" spans="1:3" x14ac:dyDescent="0.55000000000000004">
      <c r="A1846" s="72" t="s">
        <v>338</v>
      </c>
      <c r="B1846" s="72" t="s">
        <v>4520</v>
      </c>
      <c r="C1846" s="73">
        <v>1</v>
      </c>
    </row>
    <row r="1847" spans="1:3" x14ac:dyDescent="0.55000000000000004">
      <c r="A1847" s="72" t="s">
        <v>339</v>
      </c>
      <c r="B1847" s="72" t="s">
        <v>4519</v>
      </c>
      <c r="C1847" s="73">
        <v>24</v>
      </c>
    </row>
    <row r="1848" spans="1:3" x14ac:dyDescent="0.55000000000000004">
      <c r="A1848" s="72" t="s">
        <v>340</v>
      </c>
      <c r="B1848" s="72" t="s">
        <v>4518</v>
      </c>
      <c r="C1848" s="73">
        <v>4</v>
      </c>
    </row>
    <row r="1849" spans="1:3" x14ac:dyDescent="0.55000000000000004">
      <c r="A1849" s="72" t="s">
        <v>341</v>
      </c>
      <c r="B1849" s="72" t="s">
        <v>4517</v>
      </c>
      <c r="C1849" s="73">
        <v>1</v>
      </c>
    </row>
    <row r="1850" spans="1:3" x14ac:dyDescent="0.55000000000000004">
      <c r="A1850" s="72" t="s">
        <v>342</v>
      </c>
      <c r="B1850" s="72" t="s">
        <v>4516</v>
      </c>
      <c r="C1850" s="73">
        <v>9</v>
      </c>
    </row>
    <row r="1851" spans="1:3" x14ac:dyDescent="0.55000000000000004">
      <c r="A1851" s="72" t="s">
        <v>343</v>
      </c>
      <c r="B1851" s="72" t="s">
        <v>4515</v>
      </c>
      <c r="C1851" s="73">
        <v>26</v>
      </c>
    </row>
    <row r="1852" spans="1:3" x14ac:dyDescent="0.55000000000000004">
      <c r="A1852" s="72" t="s">
        <v>344</v>
      </c>
      <c r="B1852" s="72" t="s">
        <v>4514</v>
      </c>
      <c r="C1852" s="73">
        <v>43</v>
      </c>
    </row>
    <row r="1853" spans="1:3" x14ac:dyDescent="0.55000000000000004">
      <c r="A1853" s="72" t="s">
        <v>345</v>
      </c>
      <c r="B1853" s="72" t="s">
        <v>4513</v>
      </c>
      <c r="C1853" s="73">
        <v>25</v>
      </c>
    </row>
    <row r="1854" spans="1:3" x14ac:dyDescent="0.55000000000000004">
      <c r="A1854" s="72" t="s">
        <v>347</v>
      </c>
      <c r="B1854" s="72" t="s">
        <v>4512</v>
      </c>
      <c r="C1854" s="73">
        <v>1</v>
      </c>
    </row>
    <row r="1855" spans="1:3" x14ac:dyDescent="0.55000000000000004">
      <c r="A1855" s="72" t="s">
        <v>348</v>
      </c>
      <c r="B1855" s="72" t="s">
        <v>4511</v>
      </c>
      <c r="C1855" s="73">
        <v>13</v>
      </c>
    </row>
    <row r="1856" spans="1:3" x14ac:dyDescent="0.55000000000000004">
      <c r="A1856" s="72" t="s">
        <v>349</v>
      </c>
      <c r="B1856" s="72" t="s">
        <v>4510</v>
      </c>
      <c r="C1856" s="73">
        <v>5</v>
      </c>
    </row>
    <row r="1857" spans="1:3" x14ac:dyDescent="0.55000000000000004">
      <c r="A1857" s="72" t="s">
        <v>350</v>
      </c>
      <c r="B1857" s="72" t="s">
        <v>4509</v>
      </c>
      <c r="C1857" s="73">
        <v>26</v>
      </c>
    </row>
    <row r="1858" spans="1:3" x14ac:dyDescent="0.55000000000000004">
      <c r="A1858" s="72" t="s">
        <v>351</v>
      </c>
      <c r="B1858" s="72" t="s">
        <v>4508</v>
      </c>
      <c r="C1858" s="73">
        <v>35</v>
      </c>
    </row>
    <row r="1859" spans="1:3" x14ac:dyDescent="0.55000000000000004">
      <c r="A1859" s="72" t="s">
        <v>352</v>
      </c>
      <c r="B1859" s="72" t="s">
        <v>4507</v>
      </c>
      <c r="C1859" s="73">
        <v>70</v>
      </c>
    </row>
    <row r="1860" spans="1:3" x14ac:dyDescent="0.55000000000000004">
      <c r="A1860" s="72" t="s">
        <v>353</v>
      </c>
      <c r="B1860" s="72" t="s">
        <v>4506</v>
      </c>
      <c r="C1860" s="73">
        <v>4</v>
      </c>
    </row>
    <row r="1861" spans="1:3" x14ac:dyDescent="0.55000000000000004">
      <c r="A1861" s="72" t="s">
        <v>354</v>
      </c>
      <c r="B1861" s="72" t="s">
        <v>4505</v>
      </c>
      <c r="C1861" s="73">
        <v>27</v>
      </c>
    </row>
    <row r="1862" spans="1:3" x14ac:dyDescent="0.55000000000000004">
      <c r="A1862" s="72" t="s">
        <v>355</v>
      </c>
      <c r="B1862" s="72" t="s">
        <v>4504</v>
      </c>
      <c r="C1862" s="73">
        <v>8</v>
      </c>
    </row>
    <row r="1863" spans="1:3" x14ac:dyDescent="0.55000000000000004">
      <c r="A1863" s="72" t="s">
        <v>356</v>
      </c>
      <c r="B1863" s="72" t="s">
        <v>4503</v>
      </c>
      <c r="C1863" s="73">
        <v>2</v>
      </c>
    </row>
    <row r="1864" spans="1:3" x14ac:dyDescent="0.55000000000000004">
      <c r="A1864" s="72" t="s">
        <v>357</v>
      </c>
      <c r="B1864" s="72" t="s">
        <v>4502</v>
      </c>
      <c r="C1864" s="73">
        <v>2</v>
      </c>
    </row>
    <row r="1865" spans="1:3" x14ac:dyDescent="0.55000000000000004">
      <c r="A1865" s="72" t="s">
        <v>358</v>
      </c>
      <c r="B1865" s="72" t="s">
        <v>4501</v>
      </c>
      <c r="C1865" s="73">
        <v>10</v>
      </c>
    </row>
    <row r="1866" spans="1:3" x14ac:dyDescent="0.55000000000000004">
      <c r="A1866" s="72" t="s">
        <v>359</v>
      </c>
      <c r="B1866" s="72" t="s">
        <v>4500</v>
      </c>
      <c r="C1866" s="73">
        <v>57</v>
      </c>
    </row>
    <row r="1867" spans="1:3" x14ac:dyDescent="0.55000000000000004">
      <c r="A1867" s="72" t="s">
        <v>360</v>
      </c>
      <c r="B1867" s="72" t="s">
        <v>4499</v>
      </c>
      <c r="C1867" s="73">
        <v>18</v>
      </c>
    </row>
    <row r="1868" spans="1:3" x14ac:dyDescent="0.55000000000000004">
      <c r="A1868" s="72" t="s">
        <v>290</v>
      </c>
      <c r="B1868" s="72" t="s">
        <v>4498</v>
      </c>
      <c r="C1868" s="73">
        <v>7</v>
      </c>
    </row>
    <row r="1869" spans="1:3" x14ac:dyDescent="0.55000000000000004">
      <c r="A1869" s="72" t="s">
        <v>291</v>
      </c>
      <c r="B1869" s="72" t="s">
        <v>4497</v>
      </c>
      <c r="C1869" s="73">
        <v>48</v>
      </c>
    </row>
    <row r="1870" spans="1:3" x14ac:dyDescent="0.55000000000000004">
      <c r="A1870" s="72" t="s">
        <v>293</v>
      </c>
      <c r="B1870" s="72" t="s">
        <v>4496</v>
      </c>
      <c r="C1870" s="73">
        <v>35</v>
      </c>
    </row>
    <row r="1871" spans="1:3" x14ac:dyDescent="0.55000000000000004">
      <c r="A1871" s="72" t="s">
        <v>294</v>
      </c>
      <c r="B1871" s="72" t="s">
        <v>4495</v>
      </c>
      <c r="C1871" s="73">
        <v>1</v>
      </c>
    </row>
    <row r="1872" spans="1:3" x14ac:dyDescent="0.55000000000000004">
      <c r="A1872" s="72" t="s">
        <v>362</v>
      </c>
      <c r="B1872" s="72" t="s">
        <v>4494</v>
      </c>
      <c r="C1872" s="73">
        <v>5</v>
      </c>
    </row>
    <row r="1873" spans="1:3" x14ac:dyDescent="0.55000000000000004">
      <c r="A1873" s="72" t="s">
        <v>4493</v>
      </c>
      <c r="B1873" s="72" t="s">
        <v>4492</v>
      </c>
      <c r="C1873" s="73">
        <v>10</v>
      </c>
    </row>
    <row r="1874" spans="1:3" x14ac:dyDescent="0.55000000000000004">
      <c r="A1874" s="72" t="s">
        <v>295</v>
      </c>
      <c r="B1874" s="72" t="s">
        <v>4491</v>
      </c>
      <c r="C1874" s="73">
        <v>1</v>
      </c>
    </row>
    <row r="1875" spans="1:3" x14ac:dyDescent="0.55000000000000004">
      <c r="A1875" s="72" t="s">
        <v>296</v>
      </c>
      <c r="B1875" s="72" t="s">
        <v>4490</v>
      </c>
      <c r="C1875" s="73">
        <v>9</v>
      </c>
    </row>
    <row r="1876" spans="1:3" x14ac:dyDescent="0.55000000000000004">
      <c r="A1876" s="72" t="s">
        <v>297</v>
      </c>
      <c r="B1876" s="72" t="s">
        <v>4489</v>
      </c>
      <c r="C1876" s="73">
        <v>10</v>
      </c>
    </row>
    <row r="1877" spans="1:3" x14ac:dyDescent="0.55000000000000004">
      <c r="A1877" s="72" t="s">
        <v>298</v>
      </c>
      <c r="B1877" s="72" t="s">
        <v>4488</v>
      </c>
      <c r="C1877" s="73">
        <v>4</v>
      </c>
    </row>
    <row r="1878" spans="1:3" x14ac:dyDescent="0.55000000000000004">
      <c r="A1878" s="72" t="s">
        <v>300</v>
      </c>
      <c r="B1878" s="72" t="s">
        <v>4487</v>
      </c>
      <c r="C1878" s="73">
        <v>14</v>
      </c>
    </row>
    <row r="1879" spans="1:3" x14ac:dyDescent="0.55000000000000004">
      <c r="A1879" s="72" t="s">
        <v>301</v>
      </c>
      <c r="B1879" s="72" t="s">
        <v>4486</v>
      </c>
      <c r="C1879" s="73">
        <v>36</v>
      </c>
    </row>
    <row r="1880" spans="1:3" x14ac:dyDescent="0.55000000000000004">
      <c r="A1880" s="72" t="s">
        <v>302</v>
      </c>
      <c r="B1880" s="72" t="s">
        <v>4485</v>
      </c>
      <c r="C1880" s="73">
        <v>7</v>
      </c>
    </row>
    <row r="1881" spans="1:3" x14ac:dyDescent="0.55000000000000004">
      <c r="A1881" s="72" t="s">
        <v>303</v>
      </c>
      <c r="B1881" s="72" t="s">
        <v>4484</v>
      </c>
      <c r="C1881" s="73">
        <v>17</v>
      </c>
    </row>
    <row r="1882" spans="1:3" x14ac:dyDescent="0.55000000000000004">
      <c r="A1882" s="72" t="s">
        <v>304</v>
      </c>
      <c r="B1882" s="72" t="s">
        <v>4483</v>
      </c>
      <c r="C1882" s="73">
        <v>36</v>
      </c>
    </row>
    <row r="1883" spans="1:3" x14ac:dyDescent="0.55000000000000004">
      <c r="A1883" s="72" t="s">
        <v>305</v>
      </c>
      <c r="B1883" s="72" t="s">
        <v>4482</v>
      </c>
      <c r="C1883" s="73">
        <v>1</v>
      </c>
    </row>
    <row r="1884" spans="1:3" x14ac:dyDescent="0.55000000000000004">
      <c r="A1884" s="74">
        <v>57000</v>
      </c>
      <c r="B1884" s="72" t="s">
        <v>4481</v>
      </c>
      <c r="C1884" s="73">
        <v>23</v>
      </c>
    </row>
    <row r="1885" spans="1:3" x14ac:dyDescent="0.55000000000000004">
      <c r="A1885" s="74">
        <v>57000000</v>
      </c>
      <c r="B1885" s="72" t="s">
        <v>4480</v>
      </c>
      <c r="C1885" s="73">
        <v>16</v>
      </c>
    </row>
    <row r="1886" spans="1:3" x14ac:dyDescent="0.55000000000000004">
      <c r="A1886" s="72" t="s">
        <v>316</v>
      </c>
      <c r="B1886" s="72" t="s">
        <v>4479</v>
      </c>
      <c r="C1886" s="73">
        <v>1</v>
      </c>
    </row>
    <row r="1887" spans="1:3" x14ac:dyDescent="0.55000000000000004">
      <c r="A1887" s="72" t="s">
        <v>317</v>
      </c>
      <c r="B1887" s="72" t="s">
        <v>4478</v>
      </c>
      <c r="C1887" s="73">
        <v>20</v>
      </c>
    </row>
    <row r="1888" spans="1:3" x14ac:dyDescent="0.55000000000000004">
      <c r="A1888" s="72" t="s">
        <v>320</v>
      </c>
      <c r="B1888" s="72" t="s">
        <v>4477</v>
      </c>
      <c r="C1888" s="73">
        <v>3</v>
      </c>
    </row>
    <row r="1889" spans="1:3" x14ac:dyDescent="0.55000000000000004">
      <c r="A1889" s="72" t="s">
        <v>321</v>
      </c>
      <c r="B1889" s="72" t="s">
        <v>4476</v>
      </c>
      <c r="C1889" s="73">
        <v>4</v>
      </c>
    </row>
    <row r="1890" spans="1:3" x14ac:dyDescent="0.55000000000000004">
      <c r="A1890" s="72" t="s">
        <v>322</v>
      </c>
      <c r="B1890" s="72" t="s">
        <v>4475</v>
      </c>
      <c r="C1890" s="73">
        <v>9</v>
      </c>
    </row>
    <row r="1891" spans="1:3" x14ac:dyDescent="0.55000000000000004">
      <c r="A1891" s="72" t="s">
        <v>323</v>
      </c>
      <c r="B1891" s="72" t="s">
        <v>4474</v>
      </c>
      <c r="C1891" s="73">
        <v>89</v>
      </c>
    </row>
    <row r="1892" spans="1:3" x14ac:dyDescent="0.55000000000000004">
      <c r="A1892" s="72" t="s">
        <v>324</v>
      </c>
      <c r="B1892" s="72" t="s">
        <v>4473</v>
      </c>
      <c r="C1892" s="73">
        <v>59</v>
      </c>
    </row>
    <row r="1893" spans="1:3" x14ac:dyDescent="0.55000000000000004">
      <c r="A1893" s="72" t="s">
        <v>325</v>
      </c>
      <c r="B1893" s="72" t="s">
        <v>4472</v>
      </c>
      <c r="C1893" s="73">
        <v>13</v>
      </c>
    </row>
    <row r="1894" spans="1:3" x14ac:dyDescent="0.55000000000000004">
      <c r="A1894" s="72" t="s">
        <v>326</v>
      </c>
      <c r="B1894" s="72" t="s">
        <v>4471</v>
      </c>
      <c r="C1894" s="73">
        <v>6</v>
      </c>
    </row>
    <row r="1895" spans="1:3" x14ac:dyDescent="0.55000000000000004">
      <c r="A1895" s="72" t="s">
        <v>327</v>
      </c>
      <c r="B1895" s="72" t="s">
        <v>4470</v>
      </c>
      <c r="C1895" s="73">
        <v>6</v>
      </c>
    </row>
    <row r="1896" spans="1:3" x14ac:dyDescent="0.55000000000000004">
      <c r="A1896" s="72" t="s">
        <v>328</v>
      </c>
      <c r="B1896" s="72" t="s">
        <v>4469</v>
      </c>
      <c r="C1896" s="73">
        <v>9</v>
      </c>
    </row>
    <row r="1897" spans="1:3" x14ac:dyDescent="0.55000000000000004">
      <c r="A1897" s="72" t="s">
        <v>332</v>
      </c>
      <c r="B1897" s="72" t="s">
        <v>4468</v>
      </c>
      <c r="C1897" s="73">
        <v>2</v>
      </c>
    </row>
    <row r="1898" spans="1:3" x14ac:dyDescent="0.55000000000000004">
      <c r="A1898" s="72" t="s">
        <v>333</v>
      </c>
      <c r="B1898" s="72" t="s">
        <v>4467</v>
      </c>
      <c r="C1898" s="73">
        <v>1</v>
      </c>
    </row>
    <row r="1899" spans="1:3" x14ac:dyDescent="0.55000000000000004">
      <c r="A1899" s="72">
        <v>5802</v>
      </c>
      <c r="B1899" s="72" t="s">
        <v>4466</v>
      </c>
      <c r="C1899" s="73">
        <v>3</v>
      </c>
    </row>
    <row r="1900" spans="1:3" x14ac:dyDescent="0.55000000000000004">
      <c r="A1900" s="72">
        <v>5807</v>
      </c>
      <c r="B1900" s="72" t="s">
        <v>4465</v>
      </c>
      <c r="C1900" s="73">
        <v>6</v>
      </c>
    </row>
    <row r="1901" spans="1:3" x14ac:dyDescent="0.55000000000000004">
      <c r="A1901" s="72">
        <v>5809</v>
      </c>
      <c r="B1901" s="72" t="s">
        <v>4464</v>
      </c>
      <c r="C1901" s="73">
        <v>1</v>
      </c>
    </row>
    <row r="1902" spans="1:3" x14ac:dyDescent="0.55000000000000004">
      <c r="A1902" s="72">
        <v>5810</v>
      </c>
      <c r="B1902" s="72" t="s">
        <v>4463</v>
      </c>
      <c r="C1902" s="73">
        <v>27</v>
      </c>
    </row>
    <row r="1903" spans="1:3" x14ac:dyDescent="0.55000000000000004">
      <c r="A1903" s="72">
        <v>5811</v>
      </c>
      <c r="B1903" s="72" t="s">
        <v>4462</v>
      </c>
      <c r="C1903" s="73">
        <v>168</v>
      </c>
    </row>
    <row r="1904" spans="1:3" x14ac:dyDescent="0.55000000000000004">
      <c r="A1904" s="72">
        <v>5812</v>
      </c>
      <c r="B1904" s="72" t="s">
        <v>4461</v>
      </c>
      <c r="C1904" s="73">
        <v>101</v>
      </c>
    </row>
    <row r="1905" spans="1:3" x14ac:dyDescent="0.55000000000000004">
      <c r="A1905" s="72">
        <v>5814</v>
      </c>
      <c r="B1905" s="72" t="s">
        <v>4460</v>
      </c>
      <c r="C1905" s="73">
        <v>4</v>
      </c>
    </row>
    <row r="1906" spans="1:3" x14ac:dyDescent="0.55000000000000004">
      <c r="A1906" s="72">
        <v>5815</v>
      </c>
      <c r="B1906" s="72" t="s">
        <v>4459</v>
      </c>
      <c r="C1906" s="73">
        <v>59</v>
      </c>
    </row>
    <row r="1907" spans="1:3" x14ac:dyDescent="0.55000000000000004">
      <c r="A1907" s="72">
        <v>5817</v>
      </c>
      <c r="B1907" s="72" t="s">
        <v>4458</v>
      </c>
      <c r="C1907" s="73">
        <v>11</v>
      </c>
    </row>
    <row r="1908" spans="1:3" x14ac:dyDescent="0.55000000000000004">
      <c r="A1908" s="72">
        <v>5822</v>
      </c>
      <c r="B1908" s="72" t="s">
        <v>4457</v>
      </c>
      <c r="C1908" s="73">
        <v>75</v>
      </c>
    </row>
    <row r="1909" spans="1:3" x14ac:dyDescent="0.55000000000000004">
      <c r="A1909" s="72">
        <v>5823</v>
      </c>
      <c r="B1909" s="72" t="s">
        <v>4456</v>
      </c>
      <c r="C1909" s="73">
        <v>19</v>
      </c>
    </row>
    <row r="1910" spans="1:3" x14ac:dyDescent="0.55000000000000004">
      <c r="A1910" s="72">
        <v>5825</v>
      </c>
      <c r="B1910" s="72" t="s">
        <v>4455</v>
      </c>
      <c r="C1910" s="73">
        <v>1</v>
      </c>
    </row>
    <row r="1911" spans="1:3" x14ac:dyDescent="0.55000000000000004">
      <c r="A1911" s="72">
        <v>5827</v>
      </c>
      <c r="B1911" s="72" t="s">
        <v>4454</v>
      </c>
      <c r="C1911" s="73">
        <v>27</v>
      </c>
    </row>
    <row r="1912" spans="1:3" x14ac:dyDescent="0.55000000000000004">
      <c r="A1912" s="72">
        <v>5829</v>
      </c>
      <c r="B1912" s="72" t="s">
        <v>4453</v>
      </c>
      <c r="C1912" s="73">
        <v>11</v>
      </c>
    </row>
    <row r="1913" spans="1:3" x14ac:dyDescent="0.55000000000000004">
      <c r="A1913" s="72">
        <v>5830</v>
      </c>
      <c r="B1913" s="72" t="s">
        <v>4452</v>
      </c>
      <c r="C1913" s="73">
        <v>1</v>
      </c>
    </row>
    <row r="1914" spans="1:3" x14ac:dyDescent="0.55000000000000004">
      <c r="A1914" s="72">
        <v>5832</v>
      </c>
      <c r="B1914" s="72" t="s">
        <v>4366</v>
      </c>
      <c r="C1914" s="73">
        <v>2</v>
      </c>
    </row>
    <row r="1915" spans="1:3" x14ac:dyDescent="0.55000000000000004">
      <c r="A1915" s="72">
        <v>5834</v>
      </c>
      <c r="B1915" s="72" t="s">
        <v>4451</v>
      </c>
      <c r="C1915" s="73">
        <v>4</v>
      </c>
    </row>
    <row r="1916" spans="1:3" x14ac:dyDescent="0.55000000000000004">
      <c r="A1916" s="72">
        <v>5835</v>
      </c>
      <c r="B1916" s="72" t="s">
        <v>4450</v>
      </c>
      <c r="C1916" s="73">
        <v>36</v>
      </c>
    </row>
    <row r="1917" spans="1:3" x14ac:dyDescent="0.55000000000000004">
      <c r="A1917" s="72">
        <v>5836</v>
      </c>
      <c r="B1917" s="72" t="s">
        <v>4449</v>
      </c>
      <c r="C1917" s="73">
        <v>15</v>
      </c>
    </row>
    <row r="1918" spans="1:3" x14ac:dyDescent="0.55000000000000004">
      <c r="A1918" s="72">
        <v>5837</v>
      </c>
      <c r="B1918" s="72" t="s">
        <v>4448</v>
      </c>
      <c r="C1918" s="73">
        <v>18</v>
      </c>
    </row>
    <row r="1919" spans="1:3" x14ac:dyDescent="0.55000000000000004">
      <c r="A1919" s="72">
        <v>5841</v>
      </c>
      <c r="B1919" s="72" t="s">
        <v>4447</v>
      </c>
      <c r="C1919" s="73">
        <v>16</v>
      </c>
    </row>
    <row r="1920" spans="1:3" x14ac:dyDescent="0.55000000000000004">
      <c r="A1920" s="72">
        <v>5843</v>
      </c>
      <c r="B1920" s="72" t="s">
        <v>4446</v>
      </c>
      <c r="C1920" s="73">
        <v>10</v>
      </c>
    </row>
    <row r="1921" spans="1:3" x14ac:dyDescent="0.55000000000000004">
      <c r="A1921" s="72">
        <v>5844</v>
      </c>
      <c r="B1921" s="72" t="s">
        <v>4445</v>
      </c>
      <c r="C1921" s="73">
        <v>8</v>
      </c>
    </row>
    <row r="1922" spans="1:3" x14ac:dyDescent="0.55000000000000004">
      <c r="A1922" s="72">
        <v>5845</v>
      </c>
      <c r="B1922" s="72" t="s">
        <v>4444</v>
      </c>
      <c r="C1922" s="73">
        <v>2</v>
      </c>
    </row>
    <row r="1923" spans="1:3" x14ac:dyDescent="0.55000000000000004">
      <c r="A1923" s="72">
        <v>5848</v>
      </c>
      <c r="B1923" s="72" t="s">
        <v>4443</v>
      </c>
      <c r="C1923" s="73">
        <v>3</v>
      </c>
    </row>
    <row r="1924" spans="1:3" x14ac:dyDescent="0.55000000000000004">
      <c r="A1924" s="72">
        <v>5849</v>
      </c>
      <c r="B1924" s="72" t="s">
        <v>4442</v>
      </c>
      <c r="C1924" s="73">
        <v>18</v>
      </c>
    </row>
    <row r="1925" spans="1:3" x14ac:dyDescent="0.55000000000000004">
      <c r="A1925" s="72">
        <v>5853</v>
      </c>
      <c r="B1925" s="72" t="s">
        <v>4441</v>
      </c>
      <c r="C1925" s="73">
        <v>61</v>
      </c>
    </row>
    <row r="1926" spans="1:3" x14ac:dyDescent="0.55000000000000004">
      <c r="A1926" s="72">
        <v>5854</v>
      </c>
      <c r="B1926" s="72" t="s">
        <v>4440</v>
      </c>
      <c r="C1926" s="73">
        <v>5</v>
      </c>
    </row>
    <row r="1927" spans="1:3" x14ac:dyDescent="0.55000000000000004">
      <c r="A1927" s="72">
        <v>5858</v>
      </c>
      <c r="B1927" s="72" t="s">
        <v>4439</v>
      </c>
      <c r="C1927" s="73">
        <v>22</v>
      </c>
    </row>
    <row r="1928" spans="1:3" x14ac:dyDescent="0.55000000000000004">
      <c r="A1928" s="72">
        <v>5862</v>
      </c>
      <c r="B1928" s="72" t="s">
        <v>4438</v>
      </c>
      <c r="C1928" s="73">
        <v>1</v>
      </c>
    </row>
    <row r="1929" spans="1:3" x14ac:dyDescent="0.55000000000000004">
      <c r="A1929" s="72">
        <v>5863</v>
      </c>
      <c r="B1929" s="72" t="s">
        <v>4437</v>
      </c>
      <c r="C1929" s="73">
        <v>1</v>
      </c>
    </row>
    <row r="1930" spans="1:3" x14ac:dyDescent="0.55000000000000004">
      <c r="A1930" s="72">
        <v>5864</v>
      </c>
      <c r="B1930" s="72" t="s">
        <v>4436</v>
      </c>
      <c r="C1930" s="73">
        <v>16</v>
      </c>
    </row>
    <row r="1931" spans="1:3" x14ac:dyDescent="0.55000000000000004">
      <c r="A1931" s="72">
        <v>5865</v>
      </c>
      <c r="B1931" s="72" t="s">
        <v>4435</v>
      </c>
      <c r="C1931" s="73">
        <v>24</v>
      </c>
    </row>
    <row r="1932" spans="1:3" x14ac:dyDescent="0.55000000000000004">
      <c r="A1932" s="72">
        <v>5866</v>
      </c>
      <c r="B1932" s="72" t="s">
        <v>4434</v>
      </c>
      <c r="C1932" s="73">
        <v>4</v>
      </c>
    </row>
    <row r="1933" spans="1:3" x14ac:dyDescent="0.55000000000000004">
      <c r="A1933" s="72">
        <v>5867</v>
      </c>
      <c r="B1933" s="72" t="s">
        <v>4433</v>
      </c>
      <c r="C1933" s="73">
        <v>5</v>
      </c>
    </row>
    <row r="1934" spans="1:3" x14ac:dyDescent="0.55000000000000004">
      <c r="A1934" s="72">
        <v>5869</v>
      </c>
      <c r="B1934" s="72" t="s">
        <v>4432</v>
      </c>
      <c r="C1934" s="73">
        <v>14</v>
      </c>
    </row>
    <row r="1935" spans="1:3" x14ac:dyDescent="0.55000000000000004">
      <c r="A1935" s="72">
        <v>5870</v>
      </c>
      <c r="B1935" s="72" t="s">
        <v>4431</v>
      </c>
      <c r="C1935" s="73">
        <v>75</v>
      </c>
    </row>
    <row r="1936" spans="1:3" x14ac:dyDescent="0.55000000000000004">
      <c r="A1936" s="72">
        <v>5871</v>
      </c>
      <c r="B1936" s="72" t="s">
        <v>4430</v>
      </c>
      <c r="C1936" s="73">
        <v>18</v>
      </c>
    </row>
    <row r="1937" spans="1:3" x14ac:dyDescent="0.55000000000000004">
      <c r="A1937" s="72">
        <v>5872</v>
      </c>
      <c r="B1937" s="72" t="s">
        <v>4429</v>
      </c>
      <c r="C1937" s="73">
        <v>42</v>
      </c>
    </row>
    <row r="1938" spans="1:3" x14ac:dyDescent="0.55000000000000004">
      <c r="A1938" s="72">
        <v>5876</v>
      </c>
      <c r="B1938" s="72" t="s">
        <v>4428</v>
      </c>
      <c r="C1938" s="73">
        <v>36</v>
      </c>
    </row>
    <row r="1939" spans="1:3" x14ac:dyDescent="0.55000000000000004">
      <c r="A1939" s="72">
        <v>5877</v>
      </c>
      <c r="B1939" s="72" t="s">
        <v>4427</v>
      </c>
      <c r="C1939" s="73">
        <v>28</v>
      </c>
    </row>
    <row r="1940" spans="1:3" x14ac:dyDescent="0.55000000000000004">
      <c r="A1940" s="72">
        <v>5878</v>
      </c>
      <c r="B1940" s="72" t="s">
        <v>4426</v>
      </c>
      <c r="C1940" s="73">
        <v>113</v>
      </c>
    </row>
    <row r="1941" spans="1:3" x14ac:dyDescent="0.55000000000000004">
      <c r="A1941" s="72">
        <v>5882</v>
      </c>
      <c r="B1941" s="72" t="s">
        <v>4425</v>
      </c>
      <c r="C1941" s="73">
        <v>2</v>
      </c>
    </row>
    <row r="1942" spans="1:3" x14ac:dyDescent="0.55000000000000004">
      <c r="A1942" s="72">
        <v>5885</v>
      </c>
      <c r="B1942" s="72" t="s">
        <v>4424</v>
      </c>
      <c r="C1942" s="73">
        <v>27</v>
      </c>
    </row>
    <row r="1943" spans="1:3" x14ac:dyDescent="0.55000000000000004">
      <c r="A1943" s="72">
        <v>5886</v>
      </c>
      <c r="B1943" s="72" t="s">
        <v>4423</v>
      </c>
      <c r="C1943" s="73">
        <v>9</v>
      </c>
    </row>
    <row r="1944" spans="1:3" x14ac:dyDescent="0.55000000000000004">
      <c r="A1944" s="72">
        <v>5887</v>
      </c>
      <c r="B1944" s="72" t="s">
        <v>4422</v>
      </c>
      <c r="C1944" s="73">
        <v>238</v>
      </c>
    </row>
    <row r="1945" spans="1:3" x14ac:dyDescent="0.55000000000000004">
      <c r="A1945" s="72">
        <v>5888</v>
      </c>
      <c r="B1945" s="72" t="s">
        <v>4421</v>
      </c>
      <c r="C1945" s="73">
        <v>4</v>
      </c>
    </row>
    <row r="1946" spans="1:3" x14ac:dyDescent="0.55000000000000004">
      <c r="A1946" s="72">
        <v>5889</v>
      </c>
      <c r="B1946" s="72" t="s">
        <v>4420</v>
      </c>
      <c r="C1946" s="73">
        <v>23</v>
      </c>
    </row>
    <row r="1947" spans="1:3" x14ac:dyDescent="0.55000000000000004">
      <c r="A1947" s="72">
        <v>5892</v>
      </c>
      <c r="B1947" s="72" t="s">
        <v>4419</v>
      </c>
      <c r="C1947" s="73">
        <v>2</v>
      </c>
    </row>
    <row r="1948" spans="1:3" x14ac:dyDescent="0.55000000000000004">
      <c r="A1948" s="72">
        <v>5897</v>
      </c>
      <c r="B1948" s="72" t="s">
        <v>4418</v>
      </c>
      <c r="C1948" s="73">
        <v>26</v>
      </c>
    </row>
    <row r="1949" spans="1:3" x14ac:dyDescent="0.55000000000000004">
      <c r="A1949" s="72">
        <v>5898</v>
      </c>
      <c r="B1949" s="72" t="s">
        <v>4417</v>
      </c>
      <c r="C1949" s="73">
        <v>69</v>
      </c>
    </row>
    <row r="1950" spans="1:3" x14ac:dyDescent="0.55000000000000004">
      <c r="A1950" s="72">
        <v>5899</v>
      </c>
      <c r="B1950" s="72" t="s">
        <v>4416</v>
      </c>
      <c r="C1950" s="73">
        <v>90</v>
      </c>
    </row>
    <row r="1951" spans="1:3" x14ac:dyDescent="0.55000000000000004">
      <c r="A1951" s="72" t="s">
        <v>364</v>
      </c>
      <c r="B1951" s="72" t="s">
        <v>4415</v>
      </c>
      <c r="C1951" s="73">
        <v>40</v>
      </c>
    </row>
    <row r="1952" spans="1:3" x14ac:dyDescent="0.55000000000000004">
      <c r="A1952" s="72" t="s">
        <v>367</v>
      </c>
      <c r="B1952" s="72" t="s">
        <v>4414</v>
      </c>
      <c r="C1952" s="73">
        <v>10</v>
      </c>
    </row>
    <row r="1953" spans="1:3" x14ac:dyDescent="0.55000000000000004">
      <c r="A1953" s="72" t="s">
        <v>392</v>
      </c>
      <c r="B1953" s="72" t="s">
        <v>4413</v>
      </c>
      <c r="C1953" s="73">
        <v>13</v>
      </c>
    </row>
    <row r="1954" spans="1:3" x14ac:dyDescent="0.55000000000000004">
      <c r="A1954" s="72" t="s">
        <v>395</v>
      </c>
      <c r="B1954" s="72" t="s">
        <v>4412</v>
      </c>
      <c r="C1954" s="73">
        <v>4</v>
      </c>
    </row>
    <row r="1955" spans="1:3" x14ac:dyDescent="0.55000000000000004">
      <c r="A1955" s="72" t="s">
        <v>397</v>
      </c>
      <c r="B1955" s="72" t="s">
        <v>4411</v>
      </c>
      <c r="C1955" s="73">
        <v>7</v>
      </c>
    </row>
    <row r="1956" spans="1:3" x14ac:dyDescent="0.55000000000000004">
      <c r="A1956" s="72" t="s">
        <v>4410</v>
      </c>
      <c r="B1956" s="72" t="s">
        <v>4409</v>
      </c>
      <c r="C1956" s="73">
        <v>4</v>
      </c>
    </row>
    <row r="1957" spans="1:3" x14ac:dyDescent="0.55000000000000004">
      <c r="A1957" s="72" t="s">
        <v>398</v>
      </c>
      <c r="B1957" s="72" t="s">
        <v>4408</v>
      </c>
      <c r="C1957" s="73">
        <v>7</v>
      </c>
    </row>
    <row r="1958" spans="1:3" x14ac:dyDescent="0.55000000000000004">
      <c r="A1958" s="72" t="s">
        <v>399</v>
      </c>
      <c r="B1958" s="72" t="s">
        <v>4407</v>
      </c>
      <c r="C1958" s="73">
        <v>15</v>
      </c>
    </row>
    <row r="1959" spans="1:3" x14ac:dyDescent="0.55000000000000004">
      <c r="A1959" s="72" t="s">
        <v>400</v>
      </c>
      <c r="B1959" s="72" t="s">
        <v>4406</v>
      </c>
      <c r="C1959" s="73">
        <v>1</v>
      </c>
    </row>
    <row r="1960" spans="1:3" x14ac:dyDescent="0.55000000000000004">
      <c r="A1960" s="72" t="s">
        <v>401</v>
      </c>
      <c r="B1960" s="72" t="s">
        <v>4405</v>
      </c>
      <c r="C1960" s="73">
        <v>19</v>
      </c>
    </row>
    <row r="1961" spans="1:3" x14ac:dyDescent="0.55000000000000004">
      <c r="A1961" s="72" t="s">
        <v>402</v>
      </c>
      <c r="B1961" s="72" t="s">
        <v>4404</v>
      </c>
      <c r="C1961" s="73">
        <v>38</v>
      </c>
    </row>
    <row r="1962" spans="1:3" x14ac:dyDescent="0.55000000000000004">
      <c r="A1962" s="72" t="s">
        <v>403</v>
      </c>
      <c r="B1962" s="72" t="s">
        <v>4403</v>
      </c>
      <c r="C1962" s="73">
        <v>15</v>
      </c>
    </row>
    <row r="1963" spans="1:3" x14ac:dyDescent="0.55000000000000004">
      <c r="A1963" s="72" t="s">
        <v>405</v>
      </c>
      <c r="B1963" s="72" t="s">
        <v>4402</v>
      </c>
      <c r="C1963" s="73">
        <v>4</v>
      </c>
    </row>
    <row r="1964" spans="1:3" x14ac:dyDescent="0.55000000000000004">
      <c r="A1964" s="72" t="s">
        <v>406</v>
      </c>
      <c r="B1964" s="72" t="s">
        <v>4401</v>
      </c>
      <c r="C1964" s="73">
        <v>36</v>
      </c>
    </row>
    <row r="1965" spans="1:3" x14ac:dyDescent="0.55000000000000004">
      <c r="A1965" s="72" t="s">
        <v>407</v>
      </c>
      <c r="B1965" s="72" t="s">
        <v>4400</v>
      </c>
      <c r="C1965" s="73">
        <v>5</v>
      </c>
    </row>
    <row r="1966" spans="1:3" x14ac:dyDescent="0.55000000000000004">
      <c r="A1966" s="72" t="s">
        <v>408</v>
      </c>
      <c r="B1966" s="72" t="s">
        <v>4399</v>
      </c>
      <c r="C1966" s="73">
        <v>19</v>
      </c>
    </row>
    <row r="1967" spans="1:3" x14ac:dyDescent="0.55000000000000004">
      <c r="A1967" s="72" t="s">
        <v>409</v>
      </c>
      <c r="B1967" s="72" t="s">
        <v>4398</v>
      </c>
      <c r="C1967" s="73">
        <v>1</v>
      </c>
    </row>
    <row r="1968" spans="1:3" x14ac:dyDescent="0.55000000000000004">
      <c r="A1968" s="72" t="s">
        <v>3625</v>
      </c>
      <c r="B1968" s="72" t="s">
        <v>4397</v>
      </c>
      <c r="C1968" s="73">
        <v>25</v>
      </c>
    </row>
    <row r="1969" spans="1:3" x14ac:dyDescent="0.55000000000000004">
      <c r="A1969" s="72" t="s">
        <v>370</v>
      </c>
      <c r="B1969" s="72" t="s">
        <v>4396</v>
      </c>
      <c r="C1969" s="73">
        <v>1</v>
      </c>
    </row>
    <row r="1970" spans="1:3" x14ac:dyDescent="0.55000000000000004">
      <c r="A1970" s="72" t="s">
        <v>371</v>
      </c>
      <c r="B1970" s="72" t="s">
        <v>4395</v>
      </c>
      <c r="C1970" s="73">
        <v>3</v>
      </c>
    </row>
    <row r="1971" spans="1:3" x14ac:dyDescent="0.55000000000000004">
      <c r="A1971" s="72" t="s">
        <v>372</v>
      </c>
      <c r="B1971" s="72" t="s">
        <v>4394</v>
      </c>
      <c r="C1971" s="73">
        <v>47</v>
      </c>
    </row>
    <row r="1972" spans="1:3" x14ac:dyDescent="0.55000000000000004">
      <c r="A1972" s="72" t="s">
        <v>373</v>
      </c>
      <c r="B1972" s="72" t="s">
        <v>4393</v>
      </c>
      <c r="C1972" s="73">
        <v>2</v>
      </c>
    </row>
    <row r="1973" spans="1:3" x14ac:dyDescent="0.55000000000000004">
      <c r="A1973" s="72" t="s">
        <v>374</v>
      </c>
      <c r="B1973" s="72" t="s">
        <v>4392</v>
      </c>
      <c r="C1973" s="73">
        <v>43</v>
      </c>
    </row>
    <row r="1974" spans="1:3" x14ac:dyDescent="0.55000000000000004">
      <c r="A1974" s="72" t="s">
        <v>377</v>
      </c>
      <c r="B1974" s="72" t="s">
        <v>4391</v>
      </c>
      <c r="C1974" s="73">
        <v>2</v>
      </c>
    </row>
    <row r="1975" spans="1:3" x14ac:dyDescent="0.55000000000000004">
      <c r="A1975" s="72" t="s">
        <v>378</v>
      </c>
      <c r="B1975" s="72" t="s">
        <v>4390</v>
      </c>
      <c r="C1975" s="73">
        <v>1</v>
      </c>
    </row>
    <row r="1976" spans="1:3" x14ac:dyDescent="0.55000000000000004">
      <c r="A1976" s="72" t="s">
        <v>381</v>
      </c>
      <c r="B1976" s="72" t="s">
        <v>4389</v>
      </c>
      <c r="C1976" s="73">
        <v>24</v>
      </c>
    </row>
    <row r="1977" spans="1:3" x14ac:dyDescent="0.55000000000000004">
      <c r="A1977" s="72" t="s">
        <v>382</v>
      </c>
      <c r="B1977" s="72" t="s">
        <v>4388</v>
      </c>
      <c r="C1977" s="73">
        <v>39</v>
      </c>
    </row>
    <row r="1978" spans="1:3" x14ac:dyDescent="0.55000000000000004">
      <c r="A1978" s="72" t="s">
        <v>383</v>
      </c>
      <c r="B1978" s="72" t="s">
        <v>4387</v>
      </c>
      <c r="C1978" s="73">
        <v>43</v>
      </c>
    </row>
    <row r="1979" spans="1:3" x14ac:dyDescent="0.55000000000000004">
      <c r="A1979" s="72" t="s">
        <v>384</v>
      </c>
      <c r="B1979" s="72" t="s">
        <v>4386</v>
      </c>
      <c r="C1979" s="73">
        <v>1</v>
      </c>
    </row>
    <row r="1980" spans="1:3" x14ac:dyDescent="0.55000000000000004">
      <c r="A1980" s="72" t="s">
        <v>385</v>
      </c>
      <c r="B1980" s="72" t="s">
        <v>4385</v>
      </c>
      <c r="C1980" s="73">
        <v>2</v>
      </c>
    </row>
    <row r="1981" spans="1:3" x14ac:dyDescent="0.55000000000000004">
      <c r="A1981" s="72" t="s">
        <v>386</v>
      </c>
      <c r="B1981" s="72" t="s">
        <v>4384</v>
      </c>
      <c r="C1981" s="73">
        <v>13</v>
      </c>
    </row>
    <row r="1982" spans="1:3" x14ac:dyDescent="0.55000000000000004">
      <c r="A1982" s="72" t="s">
        <v>387</v>
      </c>
      <c r="B1982" s="72" t="s">
        <v>4383</v>
      </c>
      <c r="C1982" s="73">
        <v>19</v>
      </c>
    </row>
    <row r="1983" spans="1:3" x14ac:dyDescent="0.55000000000000004">
      <c r="A1983" s="72" t="s">
        <v>388</v>
      </c>
      <c r="B1983" s="72" t="s">
        <v>4382</v>
      </c>
      <c r="C1983" s="73">
        <v>17</v>
      </c>
    </row>
    <row r="1984" spans="1:3" x14ac:dyDescent="0.55000000000000004">
      <c r="A1984" s="72" t="s">
        <v>4381</v>
      </c>
      <c r="B1984" s="72" t="s">
        <v>4380</v>
      </c>
      <c r="C1984" s="73">
        <v>1</v>
      </c>
    </row>
    <row r="1985" spans="1:3" x14ac:dyDescent="0.55000000000000004">
      <c r="A1985" s="72" t="s">
        <v>389</v>
      </c>
      <c r="B1985" s="72" t="s">
        <v>4379</v>
      </c>
      <c r="C1985" s="73">
        <v>35</v>
      </c>
    </row>
    <row r="1986" spans="1:3" x14ac:dyDescent="0.55000000000000004">
      <c r="A1986" s="72" t="s">
        <v>390</v>
      </c>
      <c r="B1986" s="72" t="s">
        <v>4378</v>
      </c>
      <c r="C1986" s="73">
        <v>1</v>
      </c>
    </row>
    <row r="1987" spans="1:3" x14ac:dyDescent="0.55000000000000004">
      <c r="A1987" s="72">
        <v>5900</v>
      </c>
      <c r="B1987" s="72" t="s">
        <v>4377</v>
      </c>
      <c r="C1987" s="73">
        <v>21</v>
      </c>
    </row>
    <row r="1988" spans="1:3" x14ac:dyDescent="0.55000000000000004">
      <c r="A1988" s="72">
        <v>5902</v>
      </c>
      <c r="B1988" s="72" t="s">
        <v>4376</v>
      </c>
      <c r="C1988" s="73">
        <v>15</v>
      </c>
    </row>
    <row r="1989" spans="1:3" x14ac:dyDescent="0.55000000000000004">
      <c r="A1989" s="72">
        <v>5903</v>
      </c>
      <c r="B1989" s="72" t="s">
        <v>4375</v>
      </c>
      <c r="C1989" s="73">
        <v>2</v>
      </c>
    </row>
    <row r="1990" spans="1:3" x14ac:dyDescent="0.55000000000000004">
      <c r="A1990" s="72">
        <v>5904</v>
      </c>
      <c r="B1990" s="72" t="s">
        <v>4374</v>
      </c>
      <c r="C1990" s="73">
        <v>32</v>
      </c>
    </row>
    <row r="1991" spans="1:3" x14ac:dyDescent="0.55000000000000004">
      <c r="A1991" s="72">
        <v>5905</v>
      </c>
      <c r="B1991" s="72" t="s">
        <v>4373</v>
      </c>
      <c r="C1991" s="73">
        <v>25</v>
      </c>
    </row>
    <row r="1992" spans="1:3" x14ac:dyDescent="0.55000000000000004">
      <c r="A1992" s="72">
        <v>5906</v>
      </c>
      <c r="B1992" s="72" t="s">
        <v>4372</v>
      </c>
      <c r="C1992" s="73">
        <v>24</v>
      </c>
    </row>
    <row r="1993" spans="1:3" x14ac:dyDescent="0.55000000000000004">
      <c r="A1993" s="72">
        <v>5908</v>
      </c>
      <c r="B1993" s="72" t="s">
        <v>4371</v>
      </c>
      <c r="C1993" s="73">
        <v>97</v>
      </c>
    </row>
    <row r="1994" spans="1:3" x14ac:dyDescent="0.55000000000000004">
      <c r="A1994" s="72">
        <v>5910</v>
      </c>
      <c r="B1994" s="72" t="s">
        <v>4370</v>
      </c>
      <c r="C1994" s="73">
        <v>5</v>
      </c>
    </row>
    <row r="1995" spans="1:3" x14ac:dyDescent="0.55000000000000004">
      <c r="A1995" s="72">
        <v>5911</v>
      </c>
      <c r="B1995" s="72" t="s">
        <v>4369</v>
      </c>
      <c r="C1995" s="73">
        <v>7</v>
      </c>
    </row>
    <row r="1996" spans="1:3" x14ac:dyDescent="0.55000000000000004">
      <c r="A1996" s="72">
        <v>5912</v>
      </c>
      <c r="B1996" s="72" t="s">
        <v>4368</v>
      </c>
      <c r="C1996" s="73">
        <v>16</v>
      </c>
    </row>
    <row r="1997" spans="1:3" x14ac:dyDescent="0.55000000000000004">
      <c r="A1997" s="72">
        <v>5915</v>
      </c>
      <c r="B1997" s="72" t="s">
        <v>4367</v>
      </c>
      <c r="C1997" s="73">
        <v>3</v>
      </c>
    </row>
    <row r="1998" spans="1:3" x14ac:dyDescent="0.55000000000000004">
      <c r="A1998" s="72">
        <v>5916</v>
      </c>
      <c r="B1998" s="72" t="s">
        <v>4366</v>
      </c>
      <c r="C1998" s="73">
        <v>1</v>
      </c>
    </row>
    <row r="1999" spans="1:3" x14ac:dyDescent="0.55000000000000004">
      <c r="A1999" s="72">
        <v>5919</v>
      </c>
      <c r="B1999" s="72" t="s">
        <v>4365</v>
      </c>
      <c r="C1999" s="73">
        <v>31</v>
      </c>
    </row>
    <row r="2000" spans="1:3" x14ac:dyDescent="0.55000000000000004">
      <c r="A2000" s="72">
        <v>5920</v>
      </c>
      <c r="B2000" s="72" t="s">
        <v>4364</v>
      </c>
      <c r="C2000" s="73">
        <v>35</v>
      </c>
    </row>
    <row r="2001" spans="1:3" x14ac:dyDescent="0.55000000000000004">
      <c r="A2001" s="72">
        <v>5922</v>
      </c>
      <c r="B2001" s="72" t="s">
        <v>4363</v>
      </c>
      <c r="C2001" s="73">
        <v>4</v>
      </c>
    </row>
    <row r="2002" spans="1:3" x14ac:dyDescent="0.55000000000000004">
      <c r="A2002" s="72">
        <v>5924</v>
      </c>
      <c r="B2002" s="72" t="s">
        <v>4362</v>
      </c>
      <c r="C2002" s="73">
        <v>3</v>
      </c>
    </row>
    <row r="2003" spans="1:3" x14ac:dyDescent="0.55000000000000004">
      <c r="A2003" s="72">
        <v>5925</v>
      </c>
      <c r="B2003" s="72" t="s">
        <v>4361</v>
      </c>
      <c r="C2003" s="73">
        <v>6</v>
      </c>
    </row>
    <row r="2004" spans="1:3" x14ac:dyDescent="0.55000000000000004">
      <c r="A2004" s="72">
        <v>5926</v>
      </c>
      <c r="B2004" s="72" t="s">
        <v>4360</v>
      </c>
      <c r="C2004" s="73">
        <v>29</v>
      </c>
    </row>
    <row r="2005" spans="1:3" x14ac:dyDescent="0.55000000000000004">
      <c r="A2005" s="72">
        <v>5927</v>
      </c>
      <c r="B2005" s="72" t="s">
        <v>4359</v>
      </c>
      <c r="C2005" s="73">
        <v>16</v>
      </c>
    </row>
    <row r="2006" spans="1:3" x14ac:dyDescent="0.55000000000000004">
      <c r="A2006" s="72">
        <v>5928</v>
      </c>
      <c r="B2006" s="72" t="s">
        <v>4358</v>
      </c>
      <c r="C2006" s="73">
        <v>19</v>
      </c>
    </row>
    <row r="2007" spans="1:3" x14ac:dyDescent="0.55000000000000004">
      <c r="A2007" s="72">
        <v>5930</v>
      </c>
      <c r="B2007" s="72" t="s">
        <v>4357</v>
      </c>
      <c r="C2007" s="73">
        <v>4</v>
      </c>
    </row>
    <row r="2008" spans="1:3" x14ac:dyDescent="0.55000000000000004">
      <c r="A2008" s="72">
        <v>5931</v>
      </c>
      <c r="B2008" s="72" t="s">
        <v>4356</v>
      </c>
      <c r="C2008" s="73">
        <v>4</v>
      </c>
    </row>
    <row r="2009" spans="1:3" x14ac:dyDescent="0.55000000000000004">
      <c r="A2009" s="72">
        <v>5932</v>
      </c>
      <c r="B2009" s="72" t="s">
        <v>4355</v>
      </c>
      <c r="C2009" s="73">
        <v>1</v>
      </c>
    </row>
    <row r="2010" spans="1:3" x14ac:dyDescent="0.55000000000000004">
      <c r="A2010" s="72">
        <v>5933</v>
      </c>
      <c r="B2010" s="72" t="s">
        <v>4354</v>
      </c>
      <c r="C2010" s="73">
        <v>27</v>
      </c>
    </row>
    <row r="2011" spans="1:3" x14ac:dyDescent="0.55000000000000004">
      <c r="A2011" s="72">
        <v>5934</v>
      </c>
      <c r="B2011" s="72" t="s">
        <v>4353</v>
      </c>
      <c r="C2011" s="73">
        <v>6</v>
      </c>
    </row>
    <row r="2012" spans="1:3" x14ac:dyDescent="0.55000000000000004">
      <c r="A2012" s="72">
        <v>5935</v>
      </c>
      <c r="B2012" s="72" t="s">
        <v>4352</v>
      </c>
      <c r="C2012" s="73">
        <v>36</v>
      </c>
    </row>
    <row r="2013" spans="1:3" x14ac:dyDescent="0.55000000000000004">
      <c r="A2013" s="72">
        <v>5936</v>
      </c>
      <c r="B2013" s="72" t="s">
        <v>4351</v>
      </c>
      <c r="C2013" s="73">
        <v>26</v>
      </c>
    </row>
    <row r="2014" spans="1:3" x14ac:dyDescent="0.55000000000000004">
      <c r="A2014" s="72">
        <v>5940</v>
      </c>
      <c r="B2014" s="72" t="s">
        <v>4350</v>
      </c>
      <c r="C2014" s="73">
        <v>83</v>
      </c>
    </row>
    <row r="2015" spans="1:3" x14ac:dyDescent="0.55000000000000004">
      <c r="A2015" s="72">
        <v>5942</v>
      </c>
      <c r="B2015" s="72" t="s">
        <v>4349</v>
      </c>
      <c r="C2015" s="73">
        <v>34</v>
      </c>
    </row>
    <row r="2016" spans="1:3" x14ac:dyDescent="0.55000000000000004">
      <c r="A2016" s="72">
        <v>5943</v>
      </c>
      <c r="B2016" s="72" t="s">
        <v>4348</v>
      </c>
      <c r="C2016" s="73">
        <v>24</v>
      </c>
    </row>
    <row r="2017" spans="1:3" x14ac:dyDescent="0.55000000000000004">
      <c r="A2017" s="72">
        <v>5945</v>
      </c>
      <c r="B2017" s="72" t="s">
        <v>4347</v>
      </c>
      <c r="C2017" s="73">
        <v>4</v>
      </c>
    </row>
    <row r="2018" spans="1:3" x14ac:dyDescent="0.55000000000000004">
      <c r="A2018" s="72">
        <v>5946</v>
      </c>
      <c r="B2018" s="72" t="s">
        <v>4346</v>
      </c>
      <c r="C2018" s="73">
        <v>2</v>
      </c>
    </row>
    <row r="2019" spans="1:3" x14ac:dyDescent="0.55000000000000004">
      <c r="A2019" s="72">
        <v>5947</v>
      </c>
      <c r="B2019" s="72" t="s">
        <v>4345</v>
      </c>
      <c r="C2019" s="73">
        <v>22</v>
      </c>
    </row>
    <row r="2020" spans="1:3" x14ac:dyDescent="0.55000000000000004">
      <c r="A2020" s="72">
        <v>5950</v>
      </c>
      <c r="B2020" s="72" t="s">
        <v>4344</v>
      </c>
      <c r="C2020" s="73">
        <v>61</v>
      </c>
    </row>
    <row r="2021" spans="1:3" x14ac:dyDescent="0.55000000000000004">
      <c r="A2021" s="72">
        <v>5952</v>
      </c>
      <c r="B2021" s="72" t="s">
        <v>4343</v>
      </c>
      <c r="C2021" s="73">
        <v>14</v>
      </c>
    </row>
    <row r="2022" spans="1:3" x14ac:dyDescent="0.55000000000000004">
      <c r="A2022" s="72">
        <v>5953</v>
      </c>
      <c r="B2022" s="72" t="s">
        <v>4342</v>
      </c>
      <c r="C2022" s="73">
        <v>17</v>
      </c>
    </row>
    <row r="2023" spans="1:3" x14ac:dyDescent="0.55000000000000004">
      <c r="A2023" s="72">
        <v>5954</v>
      </c>
      <c r="B2023" s="72" t="s">
        <v>4341</v>
      </c>
      <c r="C2023" s="73">
        <v>24</v>
      </c>
    </row>
    <row r="2024" spans="1:3" x14ac:dyDescent="0.55000000000000004">
      <c r="A2024" s="72">
        <v>5955</v>
      </c>
      <c r="B2024" s="72" t="s">
        <v>4340</v>
      </c>
      <c r="C2024" s="73">
        <v>17</v>
      </c>
    </row>
    <row r="2025" spans="1:3" x14ac:dyDescent="0.55000000000000004">
      <c r="A2025" s="72">
        <v>5956</v>
      </c>
      <c r="B2025" s="72" t="s">
        <v>4339</v>
      </c>
      <c r="C2025" s="73">
        <v>7</v>
      </c>
    </row>
    <row r="2026" spans="1:3" x14ac:dyDescent="0.55000000000000004">
      <c r="A2026" s="72">
        <v>5957</v>
      </c>
      <c r="B2026" s="72" t="s">
        <v>4338</v>
      </c>
      <c r="C2026" s="73">
        <v>7</v>
      </c>
    </row>
    <row r="2027" spans="1:3" x14ac:dyDescent="0.55000000000000004">
      <c r="A2027" s="72">
        <v>5959</v>
      </c>
      <c r="B2027" s="72" t="s">
        <v>4337</v>
      </c>
      <c r="C2027" s="73">
        <v>5</v>
      </c>
    </row>
    <row r="2028" spans="1:3" x14ac:dyDescent="0.55000000000000004">
      <c r="A2028" s="72">
        <v>5960</v>
      </c>
      <c r="B2028" s="72" t="s">
        <v>4336</v>
      </c>
      <c r="C2028" s="73">
        <v>89</v>
      </c>
    </row>
    <row r="2029" spans="1:3" x14ac:dyDescent="0.55000000000000004">
      <c r="A2029" s="72">
        <v>5963</v>
      </c>
      <c r="B2029" s="72" t="s">
        <v>4335</v>
      </c>
      <c r="C2029" s="73">
        <v>28</v>
      </c>
    </row>
    <row r="2030" spans="1:3" x14ac:dyDescent="0.55000000000000004">
      <c r="A2030" s="72">
        <v>5965</v>
      </c>
      <c r="B2030" s="72" t="s">
        <v>4334</v>
      </c>
      <c r="C2030" s="73">
        <v>29</v>
      </c>
    </row>
    <row r="2031" spans="1:3" x14ac:dyDescent="0.55000000000000004">
      <c r="A2031" s="72">
        <v>5966</v>
      </c>
      <c r="B2031" s="72" t="s">
        <v>4333</v>
      </c>
      <c r="C2031" s="73">
        <v>4</v>
      </c>
    </row>
    <row r="2032" spans="1:3" x14ac:dyDescent="0.55000000000000004">
      <c r="A2032" s="72">
        <v>5967</v>
      </c>
      <c r="B2032" s="72" t="s">
        <v>4332</v>
      </c>
      <c r="C2032" s="73">
        <v>4</v>
      </c>
    </row>
    <row r="2033" spans="1:3" x14ac:dyDescent="0.55000000000000004">
      <c r="A2033" s="72">
        <v>5969</v>
      </c>
      <c r="B2033" s="72" t="s">
        <v>4331</v>
      </c>
      <c r="C2033" s="73">
        <v>16</v>
      </c>
    </row>
    <row r="2034" spans="1:3" x14ac:dyDescent="0.55000000000000004">
      <c r="A2034" s="72">
        <v>5970</v>
      </c>
      <c r="B2034" s="72" t="s">
        <v>4330</v>
      </c>
      <c r="C2034" s="73">
        <v>12</v>
      </c>
    </row>
    <row r="2035" spans="1:3" x14ac:dyDescent="0.55000000000000004">
      <c r="A2035" s="72">
        <v>5971</v>
      </c>
      <c r="B2035" s="72" t="s">
        <v>4329</v>
      </c>
      <c r="C2035" s="73">
        <v>83</v>
      </c>
    </row>
    <row r="2036" spans="1:3" x14ac:dyDescent="0.55000000000000004">
      <c r="A2036" s="72">
        <v>5974</v>
      </c>
      <c r="B2036" s="72" t="s">
        <v>4328</v>
      </c>
      <c r="C2036" s="73">
        <v>7</v>
      </c>
    </row>
    <row r="2037" spans="1:3" x14ac:dyDescent="0.55000000000000004">
      <c r="A2037" s="72">
        <v>5975</v>
      </c>
      <c r="B2037" s="72" t="s">
        <v>4327</v>
      </c>
      <c r="C2037" s="73">
        <v>37</v>
      </c>
    </row>
    <row r="2038" spans="1:3" x14ac:dyDescent="0.55000000000000004">
      <c r="A2038" s="72">
        <v>5976</v>
      </c>
      <c r="B2038" s="72" t="s">
        <v>4326</v>
      </c>
      <c r="C2038" s="73">
        <v>57</v>
      </c>
    </row>
    <row r="2039" spans="1:3" x14ac:dyDescent="0.55000000000000004">
      <c r="A2039" s="72">
        <v>5977</v>
      </c>
      <c r="B2039" s="72" t="s">
        <v>4325</v>
      </c>
      <c r="C2039" s="73">
        <v>34</v>
      </c>
    </row>
    <row r="2040" spans="1:3" x14ac:dyDescent="0.55000000000000004">
      <c r="A2040" s="72">
        <v>5978</v>
      </c>
      <c r="B2040" s="72" t="s">
        <v>4324</v>
      </c>
      <c r="C2040" s="73">
        <v>10</v>
      </c>
    </row>
    <row r="2041" spans="1:3" x14ac:dyDescent="0.55000000000000004">
      <c r="A2041" s="72">
        <v>5979</v>
      </c>
      <c r="B2041" s="72" t="s">
        <v>4323</v>
      </c>
      <c r="C2041" s="73">
        <v>253</v>
      </c>
    </row>
    <row r="2042" spans="1:3" x14ac:dyDescent="0.55000000000000004">
      <c r="A2042" s="72">
        <v>5983</v>
      </c>
      <c r="B2042" s="72" t="s">
        <v>4322</v>
      </c>
      <c r="C2042" s="73">
        <v>109</v>
      </c>
    </row>
    <row r="2043" spans="1:3" x14ac:dyDescent="0.55000000000000004">
      <c r="A2043" s="72">
        <v>5984</v>
      </c>
      <c r="B2043" s="72" t="s">
        <v>4321</v>
      </c>
      <c r="C2043" s="73">
        <v>20</v>
      </c>
    </row>
    <row r="2044" spans="1:3" x14ac:dyDescent="0.55000000000000004">
      <c r="A2044" s="72">
        <v>5985</v>
      </c>
      <c r="B2044" s="72" t="s">
        <v>4320</v>
      </c>
      <c r="C2044" s="73">
        <v>3</v>
      </c>
    </row>
    <row r="2045" spans="1:3" x14ac:dyDescent="0.55000000000000004">
      <c r="A2045" s="72">
        <v>5987</v>
      </c>
      <c r="B2045" s="72" t="s">
        <v>4319</v>
      </c>
      <c r="C2045" s="73">
        <v>1</v>
      </c>
    </row>
    <row r="2046" spans="1:3" x14ac:dyDescent="0.55000000000000004">
      <c r="A2046" s="72">
        <v>5989</v>
      </c>
      <c r="B2046" s="72" t="s">
        <v>4318</v>
      </c>
      <c r="C2046" s="73">
        <v>8</v>
      </c>
    </row>
    <row r="2047" spans="1:3" x14ac:dyDescent="0.55000000000000004">
      <c r="A2047" s="72">
        <v>5992</v>
      </c>
      <c r="B2047" s="72" t="s">
        <v>4317</v>
      </c>
      <c r="C2047" s="73">
        <v>1</v>
      </c>
    </row>
    <row r="2048" spans="1:3" x14ac:dyDescent="0.55000000000000004">
      <c r="A2048" s="72">
        <v>5993</v>
      </c>
      <c r="B2048" s="72" t="s">
        <v>4316</v>
      </c>
      <c r="C2048" s="73">
        <v>2</v>
      </c>
    </row>
    <row r="2049" spans="1:3" x14ac:dyDescent="0.55000000000000004">
      <c r="A2049" s="72">
        <v>5994</v>
      </c>
      <c r="B2049" s="72" t="s">
        <v>4315</v>
      </c>
      <c r="C2049" s="73">
        <v>32</v>
      </c>
    </row>
    <row r="2050" spans="1:3" x14ac:dyDescent="0.55000000000000004">
      <c r="A2050" s="72">
        <v>5995</v>
      </c>
      <c r="B2050" s="72" t="s">
        <v>4314</v>
      </c>
      <c r="C2050" s="73">
        <v>4</v>
      </c>
    </row>
    <row r="2051" spans="1:3" x14ac:dyDescent="0.55000000000000004">
      <c r="A2051" s="72">
        <v>5996</v>
      </c>
      <c r="B2051" s="72" t="s">
        <v>4313</v>
      </c>
      <c r="C2051" s="73">
        <v>8</v>
      </c>
    </row>
    <row r="2052" spans="1:3" x14ac:dyDescent="0.55000000000000004">
      <c r="A2052" s="72">
        <v>5997</v>
      </c>
      <c r="B2052" s="72" t="s">
        <v>4312</v>
      </c>
      <c r="C2052" s="73">
        <v>44</v>
      </c>
    </row>
    <row r="2053" spans="1:3" x14ac:dyDescent="0.55000000000000004">
      <c r="A2053" s="72">
        <v>5999</v>
      </c>
      <c r="B2053" s="72" t="s">
        <v>3653</v>
      </c>
      <c r="C2053" s="73">
        <v>10042</v>
      </c>
    </row>
    <row r="2054" spans="1:3" x14ac:dyDescent="0.55000000000000004">
      <c r="A2054" s="72" t="s">
        <v>410</v>
      </c>
      <c r="B2054" s="72" t="s">
        <v>4311</v>
      </c>
      <c r="C2054" s="73">
        <v>40</v>
      </c>
    </row>
    <row r="2055" spans="1:3" x14ac:dyDescent="0.55000000000000004">
      <c r="A2055" s="72" t="s">
        <v>411</v>
      </c>
      <c r="B2055" s="72" t="s">
        <v>4310</v>
      </c>
      <c r="C2055" s="73">
        <v>1</v>
      </c>
    </row>
    <row r="2056" spans="1:3" x14ac:dyDescent="0.55000000000000004">
      <c r="A2056" s="72" t="s">
        <v>412</v>
      </c>
      <c r="B2056" s="72" t="s">
        <v>4309</v>
      </c>
      <c r="C2056" s="73">
        <v>18</v>
      </c>
    </row>
    <row r="2057" spans="1:3" x14ac:dyDescent="0.55000000000000004">
      <c r="A2057" s="72" t="s">
        <v>413</v>
      </c>
      <c r="B2057" s="72" t="s">
        <v>4308</v>
      </c>
      <c r="C2057" s="73">
        <v>48</v>
      </c>
    </row>
    <row r="2058" spans="1:3" x14ac:dyDescent="0.55000000000000004">
      <c r="A2058" s="72" t="s">
        <v>414</v>
      </c>
      <c r="B2058" s="72" t="s">
        <v>4307</v>
      </c>
      <c r="C2058" s="73">
        <v>60</v>
      </c>
    </row>
    <row r="2059" spans="1:3" x14ac:dyDescent="0.55000000000000004">
      <c r="A2059" s="72" t="s">
        <v>415</v>
      </c>
      <c r="B2059" s="72" t="s">
        <v>4306</v>
      </c>
      <c r="C2059" s="73">
        <v>1</v>
      </c>
    </row>
    <row r="2060" spans="1:3" x14ac:dyDescent="0.55000000000000004">
      <c r="A2060" s="72" t="s">
        <v>417</v>
      </c>
      <c r="B2060" s="72" t="s">
        <v>4305</v>
      </c>
      <c r="C2060" s="73">
        <v>30</v>
      </c>
    </row>
    <row r="2061" spans="1:3" x14ac:dyDescent="0.55000000000000004">
      <c r="A2061" s="72" t="s">
        <v>421</v>
      </c>
      <c r="B2061" s="72" t="s">
        <v>4304</v>
      </c>
      <c r="C2061" s="73">
        <v>1</v>
      </c>
    </row>
    <row r="2062" spans="1:3" x14ac:dyDescent="0.55000000000000004">
      <c r="A2062" s="72" t="s">
        <v>422</v>
      </c>
      <c r="B2062" s="72" t="s">
        <v>4303</v>
      </c>
      <c r="C2062" s="73">
        <v>2</v>
      </c>
    </row>
    <row r="2063" spans="1:3" x14ac:dyDescent="0.55000000000000004">
      <c r="A2063" s="72" t="s">
        <v>424</v>
      </c>
      <c r="B2063" s="72" t="s">
        <v>4302</v>
      </c>
      <c r="C2063" s="73">
        <v>11</v>
      </c>
    </row>
    <row r="2064" spans="1:3" x14ac:dyDescent="0.55000000000000004">
      <c r="A2064" s="72" t="s">
        <v>426</v>
      </c>
      <c r="B2064" s="72" t="s">
        <v>4301</v>
      </c>
      <c r="C2064" s="73">
        <v>5</v>
      </c>
    </row>
    <row r="2065" spans="1:3" x14ac:dyDescent="0.55000000000000004">
      <c r="A2065" s="72" t="s">
        <v>428</v>
      </c>
      <c r="B2065" s="72" t="s">
        <v>4300</v>
      </c>
      <c r="C2065" s="73">
        <v>8</v>
      </c>
    </row>
    <row r="2066" spans="1:3" x14ac:dyDescent="0.55000000000000004">
      <c r="A2066" s="72" t="s">
        <v>429</v>
      </c>
      <c r="B2066" s="72" t="s">
        <v>4299</v>
      </c>
      <c r="C2066" s="73">
        <v>7</v>
      </c>
    </row>
    <row r="2067" spans="1:3" x14ac:dyDescent="0.55000000000000004">
      <c r="A2067" s="72" t="s">
        <v>433</v>
      </c>
      <c r="B2067" s="72" t="s">
        <v>4298</v>
      </c>
      <c r="C2067" s="73">
        <v>1</v>
      </c>
    </row>
    <row r="2068" spans="1:3" x14ac:dyDescent="0.55000000000000004">
      <c r="A2068" s="72" t="s">
        <v>435</v>
      </c>
      <c r="B2068" s="72" t="s">
        <v>4297</v>
      </c>
      <c r="C2068" s="73">
        <v>30</v>
      </c>
    </row>
    <row r="2069" spans="1:3" x14ac:dyDescent="0.55000000000000004">
      <c r="A2069" s="72" t="s">
        <v>436</v>
      </c>
      <c r="B2069" s="72" t="s">
        <v>4296</v>
      </c>
      <c r="C2069" s="73">
        <v>7</v>
      </c>
    </row>
    <row r="2070" spans="1:3" x14ac:dyDescent="0.55000000000000004">
      <c r="A2070" s="72" t="s">
        <v>520</v>
      </c>
      <c r="B2070" s="72" t="s">
        <v>4295</v>
      </c>
      <c r="C2070" s="73">
        <v>4</v>
      </c>
    </row>
    <row r="2071" spans="1:3" x14ac:dyDescent="0.55000000000000004">
      <c r="A2071" s="72" t="s">
        <v>521</v>
      </c>
      <c r="B2071" s="72" t="s">
        <v>4294</v>
      </c>
      <c r="C2071" s="73">
        <v>2</v>
      </c>
    </row>
    <row r="2072" spans="1:3" x14ac:dyDescent="0.55000000000000004">
      <c r="A2072" s="72" t="s">
        <v>523</v>
      </c>
      <c r="B2072" s="72" t="s">
        <v>4293</v>
      </c>
      <c r="C2072" s="73">
        <v>1</v>
      </c>
    </row>
    <row r="2073" spans="1:3" x14ac:dyDescent="0.55000000000000004">
      <c r="A2073" s="72" t="s">
        <v>524</v>
      </c>
      <c r="B2073" s="72" t="s">
        <v>4292</v>
      </c>
      <c r="C2073" s="73">
        <v>29</v>
      </c>
    </row>
    <row r="2074" spans="1:3" x14ac:dyDescent="0.55000000000000004">
      <c r="A2074" s="72" t="s">
        <v>4291</v>
      </c>
      <c r="B2074" s="72" t="s">
        <v>4290</v>
      </c>
      <c r="C2074" s="73">
        <v>6</v>
      </c>
    </row>
    <row r="2075" spans="1:3" x14ac:dyDescent="0.55000000000000004">
      <c r="A2075" s="72" t="s">
        <v>525</v>
      </c>
      <c r="B2075" s="72" t="s">
        <v>4289</v>
      </c>
      <c r="C2075" s="73">
        <v>24</v>
      </c>
    </row>
    <row r="2076" spans="1:3" x14ac:dyDescent="0.55000000000000004">
      <c r="A2076" s="72" t="s">
        <v>438</v>
      </c>
      <c r="B2076" s="72" t="s">
        <v>4288</v>
      </c>
      <c r="C2076" s="73">
        <v>32</v>
      </c>
    </row>
    <row r="2077" spans="1:3" x14ac:dyDescent="0.55000000000000004">
      <c r="A2077" s="72" t="s">
        <v>439</v>
      </c>
      <c r="B2077" s="72" t="s">
        <v>4287</v>
      </c>
      <c r="C2077" s="73">
        <v>30</v>
      </c>
    </row>
    <row r="2078" spans="1:3" x14ac:dyDescent="0.55000000000000004">
      <c r="A2078" s="72" t="s">
        <v>440</v>
      </c>
      <c r="B2078" s="72" t="s">
        <v>4286</v>
      </c>
      <c r="C2078" s="73">
        <v>1</v>
      </c>
    </row>
    <row r="2079" spans="1:3" x14ac:dyDescent="0.55000000000000004">
      <c r="A2079" s="72" t="s">
        <v>441</v>
      </c>
      <c r="B2079" s="72" t="s">
        <v>4285</v>
      </c>
      <c r="C2079" s="73">
        <v>4</v>
      </c>
    </row>
    <row r="2080" spans="1:3" x14ac:dyDescent="0.55000000000000004">
      <c r="A2080" s="72" t="s">
        <v>444</v>
      </c>
      <c r="B2080" s="72" t="s">
        <v>4284</v>
      </c>
      <c r="C2080" s="73">
        <v>10</v>
      </c>
    </row>
    <row r="2081" spans="1:3" x14ac:dyDescent="0.55000000000000004">
      <c r="A2081" s="72" t="s">
        <v>445</v>
      </c>
      <c r="B2081" s="72" t="s">
        <v>4283</v>
      </c>
      <c r="C2081" s="73">
        <v>2</v>
      </c>
    </row>
    <row r="2082" spans="1:3" x14ac:dyDescent="0.55000000000000004">
      <c r="A2082" s="72" t="s">
        <v>446</v>
      </c>
      <c r="B2082" s="72" t="s">
        <v>4282</v>
      </c>
      <c r="C2082" s="73">
        <v>26</v>
      </c>
    </row>
    <row r="2083" spans="1:3" x14ac:dyDescent="0.55000000000000004">
      <c r="A2083" s="72" t="s">
        <v>450</v>
      </c>
      <c r="B2083" s="72" t="s">
        <v>4281</v>
      </c>
      <c r="C2083" s="73">
        <v>3</v>
      </c>
    </row>
    <row r="2084" spans="1:3" x14ac:dyDescent="0.55000000000000004">
      <c r="A2084" s="72" t="s">
        <v>4280</v>
      </c>
      <c r="B2084" s="72" t="s">
        <v>4279</v>
      </c>
      <c r="C2084" s="73">
        <v>6</v>
      </c>
    </row>
    <row r="2085" spans="1:3" x14ac:dyDescent="0.55000000000000004">
      <c r="A2085" s="72" t="s">
        <v>451</v>
      </c>
      <c r="B2085" s="72" t="s">
        <v>4278</v>
      </c>
      <c r="C2085" s="73">
        <v>4</v>
      </c>
    </row>
    <row r="2086" spans="1:3" x14ac:dyDescent="0.55000000000000004">
      <c r="A2086" s="72" t="s">
        <v>452</v>
      </c>
      <c r="B2086" s="72" t="s">
        <v>4277</v>
      </c>
      <c r="C2086" s="73">
        <v>48</v>
      </c>
    </row>
    <row r="2087" spans="1:3" x14ac:dyDescent="0.55000000000000004">
      <c r="A2087" s="72" t="s">
        <v>453</v>
      </c>
      <c r="B2087" s="72" t="s">
        <v>4276</v>
      </c>
      <c r="C2087" s="73">
        <v>60</v>
      </c>
    </row>
    <row r="2088" spans="1:3" x14ac:dyDescent="0.55000000000000004">
      <c r="A2088" s="72" t="s">
        <v>454</v>
      </c>
      <c r="B2088" s="72" t="s">
        <v>4275</v>
      </c>
      <c r="C2088" s="73">
        <v>35</v>
      </c>
    </row>
    <row r="2089" spans="1:3" x14ac:dyDescent="0.55000000000000004">
      <c r="A2089" s="72" t="s">
        <v>455</v>
      </c>
      <c r="B2089" s="72" t="s">
        <v>4274</v>
      </c>
      <c r="C2089" s="73">
        <v>4</v>
      </c>
    </row>
    <row r="2090" spans="1:3" x14ac:dyDescent="0.55000000000000004">
      <c r="A2090" s="74">
        <v>5900000</v>
      </c>
      <c r="B2090" s="72" t="s">
        <v>4273</v>
      </c>
      <c r="C2090" s="73">
        <v>3</v>
      </c>
    </row>
    <row r="2091" spans="1:3" x14ac:dyDescent="0.55000000000000004">
      <c r="A2091" s="74">
        <v>5900000000</v>
      </c>
      <c r="B2091" s="72" t="s">
        <v>4272</v>
      </c>
      <c r="C2091" s="73">
        <v>9</v>
      </c>
    </row>
    <row r="2092" spans="1:3" x14ac:dyDescent="0.55000000000000004">
      <c r="A2092" s="74">
        <v>59000000000</v>
      </c>
      <c r="B2092" s="72" t="s">
        <v>4271</v>
      </c>
      <c r="C2092" s="73">
        <v>3</v>
      </c>
    </row>
    <row r="2093" spans="1:3" x14ac:dyDescent="0.55000000000000004">
      <c r="A2093" s="72" t="s">
        <v>465</v>
      </c>
      <c r="B2093" s="72" t="s">
        <v>4270</v>
      </c>
      <c r="C2093" s="73">
        <v>1</v>
      </c>
    </row>
    <row r="2094" spans="1:3" x14ac:dyDescent="0.55000000000000004">
      <c r="A2094" s="72" t="s">
        <v>467</v>
      </c>
      <c r="B2094" s="72" t="s">
        <v>4269</v>
      </c>
      <c r="C2094" s="73">
        <v>7</v>
      </c>
    </row>
    <row r="2095" spans="1:3" x14ac:dyDescent="0.55000000000000004">
      <c r="A2095" s="72" t="s">
        <v>468</v>
      </c>
      <c r="B2095" s="72" t="s">
        <v>4268</v>
      </c>
      <c r="C2095" s="73">
        <v>54</v>
      </c>
    </row>
    <row r="2096" spans="1:3" x14ac:dyDescent="0.55000000000000004">
      <c r="A2096" s="72" t="s">
        <v>469</v>
      </c>
      <c r="B2096" s="72" t="s">
        <v>4267</v>
      </c>
      <c r="C2096" s="73">
        <v>17</v>
      </c>
    </row>
    <row r="2097" spans="1:3" x14ac:dyDescent="0.55000000000000004">
      <c r="A2097" s="72" t="s">
        <v>470</v>
      </c>
      <c r="B2097" s="72" t="s">
        <v>4266</v>
      </c>
      <c r="C2097" s="73">
        <v>13</v>
      </c>
    </row>
    <row r="2098" spans="1:3" x14ac:dyDescent="0.55000000000000004">
      <c r="A2098" s="72" t="s">
        <v>471</v>
      </c>
      <c r="B2098" s="72" t="s">
        <v>4265</v>
      </c>
      <c r="C2098" s="73">
        <v>2</v>
      </c>
    </row>
    <row r="2099" spans="1:3" x14ac:dyDescent="0.55000000000000004">
      <c r="A2099" s="72" t="s">
        <v>472</v>
      </c>
      <c r="B2099" s="72" t="s">
        <v>4264</v>
      </c>
      <c r="C2099" s="73">
        <v>37</v>
      </c>
    </row>
    <row r="2100" spans="1:3" x14ac:dyDescent="0.55000000000000004">
      <c r="A2100" s="72" t="s">
        <v>473</v>
      </c>
      <c r="B2100" s="72" t="s">
        <v>4263</v>
      </c>
      <c r="C2100" s="73">
        <v>32</v>
      </c>
    </row>
    <row r="2101" spans="1:3" x14ac:dyDescent="0.55000000000000004">
      <c r="A2101" s="72" t="s">
        <v>475</v>
      </c>
      <c r="B2101" s="72" t="s">
        <v>4262</v>
      </c>
      <c r="C2101" s="73">
        <v>1</v>
      </c>
    </row>
    <row r="2102" spans="1:3" x14ac:dyDescent="0.55000000000000004">
      <c r="A2102" s="72" t="s">
        <v>477</v>
      </c>
      <c r="B2102" s="72" t="s">
        <v>4261</v>
      </c>
      <c r="C2102" s="73">
        <v>1</v>
      </c>
    </row>
    <row r="2103" spans="1:3" x14ac:dyDescent="0.55000000000000004">
      <c r="A2103" s="72" t="s">
        <v>478</v>
      </c>
      <c r="B2103" s="72" t="s">
        <v>4260</v>
      </c>
      <c r="C2103" s="73">
        <v>10</v>
      </c>
    </row>
    <row r="2104" spans="1:3" x14ac:dyDescent="0.55000000000000004">
      <c r="A2104" s="72" t="s">
        <v>482</v>
      </c>
      <c r="B2104" s="72" t="s">
        <v>4259</v>
      </c>
      <c r="C2104" s="73">
        <v>4</v>
      </c>
    </row>
    <row r="2105" spans="1:3" x14ac:dyDescent="0.55000000000000004">
      <c r="A2105" s="72" t="s">
        <v>483</v>
      </c>
      <c r="B2105" s="72" t="s">
        <v>4258</v>
      </c>
      <c r="C2105" s="73">
        <v>16</v>
      </c>
    </row>
    <row r="2106" spans="1:3" x14ac:dyDescent="0.55000000000000004">
      <c r="A2106" s="72" t="s">
        <v>484</v>
      </c>
      <c r="B2106" s="72" t="s">
        <v>4257</v>
      </c>
      <c r="C2106" s="73">
        <v>1</v>
      </c>
    </row>
    <row r="2107" spans="1:3" x14ac:dyDescent="0.55000000000000004">
      <c r="A2107" s="72" t="s">
        <v>489</v>
      </c>
      <c r="B2107" s="72" t="s">
        <v>4256</v>
      </c>
      <c r="C2107" s="73">
        <v>1</v>
      </c>
    </row>
    <row r="2108" spans="1:3" x14ac:dyDescent="0.55000000000000004">
      <c r="A2108" s="72" t="s">
        <v>490</v>
      </c>
      <c r="B2108" s="72" t="s">
        <v>4255</v>
      </c>
      <c r="C2108" s="73">
        <v>7</v>
      </c>
    </row>
    <row r="2109" spans="1:3" x14ac:dyDescent="0.55000000000000004">
      <c r="A2109" s="72" t="s">
        <v>491</v>
      </c>
      <c r="B2109" s="72" t="s">
        <v>4254</v>
      </c>
      <c r="C2109" s="73">
        <v>83</v>
      </c>
    </row>
    <row r="2110" spans="1:3" x14ac:dyDescent="0.55000000000000004">
      <c r="A2110" s="72" t="s">
        <v>494</v>
      </c>
      <c r="B2110" s="72" t="s">
        <v>4253</v>
      </c>
      <c r="C2110" s="73">
        <v>7</v>
      </c>
    </row>
    <row r="2111" spans="1:3" x14ac:dyDescent="0.55000000000000004">
      <c r="A2111" s="72" t="s">
        <v>495</v>
      </c>
      <c r="B2111" s="72" t="s">
        <v>4252</v>
      </c>
      <c r="C2111" s="73">
        <v>4</v>
      </c>
    </row>
    <row r="2112" spans="1:3" x14ac:dyDescent="0.55000000000000004">
      <c r="A2112" s="72" t="s">
        <v>496</v>
      </c>
      <c r="B2112" s="72" t="s">
        <v>4251</v>
      </c>
      <c r="C2112" s="73">
        <v>2</v>
      </c>
    </row>
    <row r="2113" spans="1:3" x14ac:dyDescent="0.55000000000000004">
      <c r="A2113" s="72" t="s">
        <v>498</v>
      </c>
      <c r="B2113" s="72" t="s">
        <v>4250</v>
      </c>
      <c r="C2113" s="73">
        <v>33</v>
      </c>
    </row>
    <row r="2114" spans="1:3" x14ac:dyDescent="0.55000000000000004">
      <c r="A2114" s="72" t="s">
        <v>499</v>
      </c>
      <c r="B2114" s="72" t="s">
        <v>4249</v>
      </c>
      <c r="C2114" s="73">
        <v>1</v>
      </c>
    </row>
    <row r="2115" spans="1:3" x14ac:dyDescent="0.55000000000000004">
      <c r="A2115" s="72" t="s">
        <v>500</v>
      </c>
      <c r="B2115" s="72" t="s">
        <v>4248</v>
      </c>
      <c r="C2115" s="73">
        <v>7</v>
      </c>
    </row>
    <row r="2116" spans="1:3" x14ac:dyDescent="0.55000000000000004">
      <c r="A2116" s="72" t="s">
        <v>501</v>
      </c>
      <c r="B2116" s="72" t="s">
        <v>4247</v>
      </c>
      <c r="C2116" s="73">
        <v>1</v>
      </c>
    </row>
    <row r="2117" spans="1:3" x14ac:dyDescent="0.55000000000000004">
      <c r="A2117" s="72" t="s">
        <v>502</v>
      </c>
      <c r="B2117" s="72" t="s">
        <v>4246</v>
      </c>
      <c r="C2117" s="73">
        <v>2</v>
      </c>
    </row>
    <row r="2118" spans="1:3" x14ac:dyDescent="0.55000000000000004">
      <c r="A2118" s="72" t="s">
        <v>503</v>
      </c>
      <c r="B2118" s="72" t="s">
        <v>4245</v>
      </c>
      <c r="C2118" s="73">
        <v>2</v>
      </c>
    </row>
    <row r="2119" spans="1:3" x14ac:dyDescent="0.55000000000000004">
      <c r="A2119" s="72" t="s">
        <v>505</v>
      </c>
      <c r="B2119" s="72" t="s">
        <v>4244</v>
      </c>
      <c r="C2119" s="73">
        <v>24</v>
      </c>
    </row>
    <row r="2120" spans="1:3" x14ac:dyDescent="0.55000000000000004">
      <c r="A2120" s="72" t="s">
        <v>506</v>
      </c>
      <c r="B2120" s="72" t="s">
        <v>4243</v>
      </c>
      <c r="C2120" s="73">
        <v>22</v>
      </c>
    </row>
    <row r="2121" spans="1:3" x14ac:dyDescent="0.55000000000000004">
      <c r="A2121" s="72" t="s">
        <v>507</v>
      </c>
      <c r="B2121" s="72" t="s">
        <v>4242</v>
      </c>
      <c r="C2121" s="73">
        <v>7</v>
      </c>
    </row>
    <row r="2122" spans="1:3" x14ac:dyDescent="0.55000000000000004">
      <c r="A2122" s="72" t="s">
        <v>509</v>
      </c>
      <c r="B2122" s="72" t="s">
        <v>4241</v>
      </c>
      <c r="C2122" s="73">
        <v>1</v>
      </c>
    </row>
    <row r="2123" spans="1:3" x14ac:dyDescent="0.55000000000000004">
      <c r="A2123" s="72" t="s">
        <v>510</v>
      </c>
      <c r="B2123" s="72" t="s">
        <v>4240</v>
      </c>
      <c r="C2123" s="73">
        <v>32</v>
      </c>
    </row>
    <row r="2124" spans="1:3" x14ac:dyDescent="0.55000000000000004">
      <c r="A2124" s="72" t="s">
        <v>511</v>
      </c>
      <c r="B2124" s="72" t="s">
        <v>4239</v>
      </c>
      <c r="C2124" s="73">
        <v>1</v>
      </c>
    </row>
    <row r="2125" spans="1:3" x14ac:dyDescent="0.55000000000000004">
      <c r="A2125" s="72" t="s">
        <v>512</v>
      </c>
      <c r="B2125" s="72" t="s">
        <v>4238</v>
      </c>
      <c r="C2125" s="73">
        <v>1</v>
      </c>
    </row>
    <row r="2126" spans="1:3" x14ac:dyDescent="0.55000000000000004">
      <c r="A2126" s="72" t="s">
        <v>513</v>
      </c>
      <c r="B2126" s="72" t="s">
        <v>4237</v>
      </c>
      <c r="C2126" s="73">
        <v>6</v>
      </c>
    </row>
    <row r="2127" spans="1:3" x14ac:dyDescent="0.55000000000000004">
      <c r="A2127" s="72" t="s">
        <v>515</v>
      </c>
      <c r="B2127" s="72" t="s">
        <v>4236</v>
      </c>
      <c r="C2127" s="73">
        <v>18</v>
      </c>
    </row>
    <row r="2128" spans="1:3" x14ac:dyDescent="0.55000000000000004">
      <c r="A2128" s="72" t="s">
        <v>516</v>
      </c>
      <c r="B2128" s="72" t="s">
        <v>4235</v>
      </c>
      <c r="C2128" s="73">
        <v>4</v>
      </c>
    </row>
    <row r="2129" spans="1:3" x14ac:dyDescent="0.55000000000000004">
      <c r="A2129" s="72" t="s">
        <v>517</v>
      </c>
      <c r="B2129" s="72" t="s">
        <v>4234</v>
      </c>
      <c r="C2129" s="73">
        <v>4</v>
      </c>
    </row>
    <row r="2130" spans="1:3" x14ac:dyDescent="0.55000000000000004">
      <c r="A2130" s="72" t="s">
        <v>518</v>
      </c>
      <c r="B2130" s="72" t="s">
        <v>4233</v>
      </c>
      <c r="C2130" s="73">
        <v>29</v>
      </c>
    </row>
    <row r="2131" spans="1:3" x14ac:dyDescent="0.55000000000000004">
      <c r="A2131" s="72">
        <v>6001</v>
      </c>
      <c r="B2131" s="72" t="s">
        <v>4232</v>
      </c>
      <c r="C2131" s="73">
        <v>19</v>
      </c>
    </row>
    <row r="2132" spans="1:3" x14ac:dyDescent="0.55000000000000004">
      <c r="A2132" s="72">
        <v>6002</v>
      </c>
      <c r="B2132" s="72" t="s">
        <v>4231</v>
      </c>
      <c r="C2132" s="73">
        <v>3</v>
      </c>
    </row>
    <row r="2133" spans="1:3" x14ac:dyDescent="0.55000000000000004">
      <c r="A2133" s="72">
        <v>6003</v>
      </c>
      <c r="B2133" s="72" t="s">
        <v>4230</v>
      </c>
      <c r="C2133" s="73">
        <v>6</v>
      </c>
    </row>
    <row r="2134" spans="1:3" x14ac:dyDescent="0.55000000000000004">
      <c r="A2134" s="72">
        <v>6004</v>
      </c>
      <c r="B2134" s="72" t="s">
        <v>4229</v>
      </c>
      <c r="C2134" s="73">
        <v>51</v>
      </c>
    </row>
    <row r="2135" spans="1:3" x14ac:dyDescent="0.55000000000000004">
      <c r="A2135" s="72">
        <v>6005</v>
      </c>
      <c r="B2135" s="72" t="s">
        <v>4228</v>
      </c>
      <c r="C2135" s="73">
        <v>82</v>
      </c>
    </row>
    <row r="2136" spans="1:3" x14ac:dyDescent="0.55000000000000004">
      <c r="A2136" s="72">
        <v>6006</v>
      </c>
      <c r="B2136" s="72" t="s">
        <v>4227</v>
      </c>
      <c r="C2136" s="73">
        <v>35</v>
      </c>
    </row>
    <row r="2137" spans="1:3" x14ac:dyDescent="0.55000000000000004">
      <c r="A2137" s="72">
        <v>6007</v>
      </c>
      <c r="B2137" s="72" t="s">
        <v>4226</v>
      </c>
      <c r="C2137" s="73">
        <v>108</v>
      </c>
    </row>
    <row r="2138" spans="1:3" x14ac:dyDescent="0.55000000000000004">
      <c r="A2138" s="72">
        <v>6008</v>
      </c>
      <c r="B2138" s="72" t="s">
        <v>4225</v>
      </c>
      <c r="C2138" s="73">
        <v>78</v>
      </c>
    </row>
    <row r="2139" spans="1:3" x14ac:dyDescent="0.55000000000000004">
      <c r="A2139" s="72">
        <v>6010</v>
      </c>
      <c r="B2139" s="72" t="s">
        <v>4224</v>
      </c>
      <c r="C2139" s="73">
        <v>9</v>
      </c>
    </row>
    <row r="2140" spans="1:3" x14ac:dyDescent="0.55000000000000004">
      <c r="A2140" s="72">
        <v>6012</v>
      </c>
      <c r="B2140" s="72" t="s">
        <v>4223</v>
      </c>
      <c r="C2140" s="73">
        <v>5</v>
      </c>
    </row>
    <row r="2141" spans="1:3" x14ac:dyDescent="0.55000000000000004">
      <c r="A2141" s="72">
        <v>6013</v>
      </c>
      <c r="B2141" s="72" t="s">
        <v>4222</v>
      </c>
      <c r="C2141" s="73">
        <v>63</v>
      </c>
    </row>
    <row r="2142" spans="1:3" x14ac:dyDescent="0.55000000000000004">
      <c r="A2142" s="72">
        <v>6016</v>
      </c>
      <c r="B2142" s="72" t="s">
        <v>4221</v>
      </c>
      <c r="C2142" s="73">
        <v>1</v>
      </c>
    </row>
    <row r="2143" spans="1:3" x14ac:dyDescent="0.55000000000000004">
      <c r="A2143" s="72">
        <v>6018</v>
      </c>
      <c r="B2143" s="72" t="s">
        <v>4220</v>
      </c>
      <c r="C2143" s="73">
        <v>39</v>
      </c>
    </row>
    <row r="2144" spans="1:3" x14ac:dyDescent="0.55000000000000004">
      <c r="A2144" s="72">
        <v>6019</v>
      </c>
      <c r="B2144" s="72" t="s">
        <v>4219</v>
      </c>
      <c r="C2144" s="73">
        <v>292</v>
      </c>
    </row>
    <row r="2145" spans="1:3" x14ac:dyDescent="0.55000000000000004">
      <c r="A2145" s="72">
        <v>6020</v>
      </c>
      <c r="B2145" s="72" t="s">
        <v>4218</v>
      </c>
      <c r="C2145" s="73">
        <v>8</v>
      </c>
    </row>
    <row r="2146" spans="1:3" x14ac:dyDescent="0.55000000000000004">
      <c r="A2146" s="72">
        <v>6021</v>
      </c>
      <c r="B2146" s="72" t="s">
        <v>4217</v>
      </c>
      <c r="C2146" s="73">
        <v>33</v>
      </c>
    </row>
    <row r="2147" spans="1:3" x14ac:dyDescent="0.55000000000000004">
      <c r="A2147" s="72">
        <v>6022</v>
      </c>
      <c r="B2147" s="72" t="s">
        <v>4216</v>
      </c>
      <c r="C2147" s="73">
        <v>3</v>
      </c>
    </row>
    <row r="2148" spans="1:3" x14ac:dyDescent="0.55000000000000004">
      <c r="A2148" s="72">
        <v>6025</v>
      </c>
      <c r="B2148" s="72" t="s">
        <v>4215</v>
      </c>
      <c r="C2148" s="73">
        <v>9</v>
      </c>
    </row>
    <row r="2149" spans="1:3" x14ac:dyDescent="0.55000000000000004">
      <c r="A2149" s="72">
        <v>6026</v>
      </c>
      <c r="B2149" s="72" t="s">
        <v>4214</v>
      </c>
      <c r="C2149" s="73">
        <v>90</v>
      </c>
    </row>
    <row r="2150" spans="1:3" x14ac:dyDescent="0.55000000000000004">
      <c r="A2150" s="72">
        <v>6028</v>
      </c>
      <c r="B2150" s="72" t="s">
        <v>4213</v>
      </c>
      <c r="C2150" s="73">
        <v>254</v>
      </c>
    </row>
    <row r="2151" spans="1:3" x14ac:dyDescent="0.55000000000000004">
      <c r="A2151" s="72">
        <v>6029</v>
      </c>
      <c r="B2151" s="72" t="s">
        <v>4212</v>
      </c>
      <c r="C2151" s="73">
        <v>65</v>
      </c>
    </row>
    <row r="2152" spans="1:3" x14ac:dyDescent="0.55000000000000004">
      <c r="A2152" s="72">
        <v>6032</v>
      </c>
      <c r="B2152" s="72" t="s">
        <v>4211</v>
      </c>
      <c r="C2152" s="73">
        <v>12</v>
      </c>
    </row>
    <row r="2153" spans="1:3" x14ac:dyDescent="0.55000000000000004">
      <c r="A2153" s="72">
        <v>6033</v>
      </c>
      <c r="B2153" s="72" t="s">
        <v>4210</v>
      </c>
      <c r="C2153" s="73">
        <v>1</v>
      </c>
    </row>
    <row r="2154" spans="1:3" x14ac:dyDescent="0.55000000000000004">
      <c r="A2154" s="72">
        <v>6034</v>
      </c>
      <c r="B2154" s="72" t="s">
        <v>4209</v>
      </c>
      <c r="C2154" s="73">
        <v>66</v>
      </c>
    </row>
    <row r="2155" spans="1:3" x14ac:dyDescent="0.55000000000000004">
      <c r="A2155" s="72">
        <v>6037</v>
      </c>
      <c r="B2155" s="72" t="s">
        <v>4208</v>
      </c>
      <c r="C2155" s="73">
        <v>2</v>
      </c>
    </row>
    <row r="2156" spans="1:3" x14ac:dyDescent="0.55000000000000004">
      <c r="A2156" s="72">
        <v>6042</v>
      </c>
      <c r="B2156" s="72" t="s">
        <v>4207</v>
      </c>
      <c r="C2156" s="73">
        <v>64</v>
      </c>
    </row>
    <row r="2157" spans="1:3" x14ac:dyDescent="0.55000000000000004">
      <c r="A2157" s="72">
        <v>6047</v>
      </c>
      <c r="B2157" s="72" t="s">
        <v>3851</v>
      </c>
      <c r="C2157" s="73">
        <v>65</v>
      </c>
    </row>
    <row r="2158" spans="1:3" x14ac:dyDescent="0.55000000000000004">
      <c r="A2158" s="72">
        <v>6048</v>
      </c>
      <c r="B2158" s="72" t="s">
        <v>4206</v>
      </c>
      <c r="C2158" s="73">
        <v>9</v>
      </c>
    </row>
    <row r="2159" spans="1:3" x14ac:dyDescent="0.55000000000000004">
      <c r="A2159" s="72">
        <v>6049</v>
      </c>
      <c r="B2159" s="72" t="s">
        <v>4205</v>
      </c>
      <c r="C2159" s="73">
        <v>3</v>
      </c>
    </row>
    <row r="2160" spans="1:3" x14ac:dyDescent="0.55000000000000004">
      <c r="A2160" s="72">
        <v>6050</v>
      </c>
      <c r="B2160" s="72" t="s">
        <v>4204</v>
      </c>
      <c r="C2160" s="73">
        <v>308</v>
      </c>
    </row>
    <row r="2161" spans="1:3" x14ac:dyDescent="0.55000000000000004">
      <c r="A2161" s="72">
        <v>6051</v>
      </c>
      <c r="B2161" s="72" t="s">
        <v>4203</v>
      </c>
      <c r="C2161" s="73">
        <v>3</v>
      </c>
    </row>
    <row r="2162" spans="1:3" x14ac:dyDescent="0.55000000000000004">
      <c r="A2162" s="72">
        <v>6052</v>
      </c>
      <c r="B2162" s="72" t="s">
        <v>4202</v>
      </c>
      <c r="C2162" s="73">
        <v>16</v>
      </c>
    </row>
    <row r="2163" spans="1:3" x14ac:dyDescent="0.55000000000000004">
      <c r="A2163" s="72">
        <v>6053</v>
      </c>
      <c r="B2163" s="72" t="s">
        <v>4201</v>
      </c>
      <c r="C2163" s="73">
        <v>50</v>
      </c>
    </row>
    <row r="2164" spans="1:3" x14ac:dyDescent="0.55000000000000004">
      <c r="A2164" s="72">
        <v>6054</v>
      </c>
      <c r="B2164" s="72" t="s">
        <v>4200</v>
      </c>
      <c r="C2164" s="73">
        <v>3</v>
      </c>
    </row>
    <row r="2165" spans="1:3" x14ac:dyDescent="0.55000000000000004">
      <c r="A2165" s="72">
        <v>6055</v>
      </c>
      <c r="B2165" s="72" t="s">
        <v>4199</v>
      </c>
      <c r="C2165" s="73">
        <v>94</v>
      </c>
    </row>
    <row r="2166" spans="1:3" x14ac:dyDescent="0.55000000000000004">
      <c r="A2166" s="72">
        <v>6057</v>
      </c>
      <c r="B2166" s="72" t="s">
        <v>4198</v>
      </c>
      <c r="C2166" s="73">
        <v>3</v>
      </c>
    </row>
    <row r="2167" spans="1:3" x14ac:dyDescent="0.55000000000000004">
      <c r="A2167" s="72">
        <v>6058</v>
      </c>
      <c r="B2167" s="72" t="s">
        <v>4197</v>
      </c>
      <c r="C2167" s="73">
        <v>16</v>
      </c>
    </row>
    <row r="2168" spans="1:3" x14ac:dyDescent="0.55000000000000004">
      <c r="A2168" s="72">
        <v>6060</v>
      </c>
      <c r="B2168" s="72" t="s">
        <v>4196</v>
      </c>
      <c r="C2168" s="73">
        <v>130</v>
      </c>
    </row>
    <row r="2169" spans="1:3" x14ac:dyDescent="0.55000000000000004">
      <c r="A2169" s="72">
        <v>6061</v>
      </c>
      <c r="B2169" s="72" t="s">
        <v>4195</v>
      </c>
      <c r="C2169" s="73">
        <v>52</v>
      </c>
    </row>
    <row r="2170" spans="1:3" x14ac:dyDescent="0.55000000000000004">
      <c r="A2170" s="72">
        <v>6062</v>
      </c>
      <c r="B2170" s="72" t="s">
        <v>4194</v>
      </c>
      <c r="C2170" s="73">
        <v>133</v>
      </c>
    </row>
    <row r="2171" spans="1:3" x14ac:dyDescent="0.55000000000000004">
      <c r="A2171" s="72">
        <v>6064</v>
      </c>
      <c r="B2171" s="72" t="s">
        <v>4193</v>
      </c>
      <c r="C2171" s="73">
        <v>130</v>
      </c>
    </row>
    <row r="2172" spans="1:3" x14ac:dyDescent="0.55000000000000004">
      <c r="A2172" s="72">
        <v>6065</v>
      </c>
      <c r="B2172" s="72" t="s">
        <v>4192</v>
      </c>
      <c r="C2172" s="73">
        <v>2</v>
      </c>
    </row>
    <row r="2173" spans="1:3" x14ac:dyDescent="0.55000000000000004">
      <c r="A2173" s="72">
        <v>6067</v>
      </c>
      <c r="B2173" s="72" t="s">
        <v>4191</v>
      </c>
      <c r="C2173" s="73">
        <v>14</v>
      </c>
    </row>
    <row r="2174" spans="1:3" x14ac:dyDescent="0.55000000000000004">
      <c r="A2174" s="72">
        <v>6068</v>
      </c>
      <c r="B2174" s="72" t="s">
        <v>4190</v>
      </c>
      <c r="C2174" s="73">
        <v>204</v>
      </c>
    </row>
    <row r="2175" spans="1:3" x14ac:dyDescent="0.55000000000000004">
      <c r="A2175" s="72">
        <v>6069</v>
      </c>
      <c r="B2175" s="72" t="s">
        <v>4189</v>
      </c>
      <c r="C2175" s="73">
        <v>5</v>
      </c>
    </row>
    <row r="2176" spans="1:3" x14ac:dyDescent="0.55000000000000004">
      <c r="A2176" s="72">
        <v>6070</v>
      </c>
      <c r="B2176" s="72" t="s">
        <v>4001</v>
      </c>
      <c r="C2176" s="73">
        <v>122</v>
      </c>
    </row>
    <row r="2177" spans="1:3" x14ac:dyDescent="0.55000000000000004">
      <c r="A2177" s="72">
        <v>6071</v>
      </c>
      <c r="B2177" s="72" t="s">
        <v>4188</v>
      </c>
      <c r="C2177" s="73">
        <v>472</v>
      </c>
    </row>
    <row r="2178" spans="1:3" x14ac:dyDescent="0.55000000000000004">
      <c r="A2178" s="72">
        <v>6072</v>
      </c>
      <c r="B2178" s="72" t="s">
        <v>4187</v>
      </c>
      <c r="C2178" s="73">
        <v>107</v>
      </c>
    </row>
    <row r="2179" spans="1:3" x14ac:dyDescent="0.55000000000000004">
      <c r="A2179" s="72">
        <v>6074</v>
      </c>
      <c r="B2179" s="72" t="s">
        <v>4186</v>
      </c>
      <c r="C2179" s="73">
        <v>17</v>
      </c>
    </row>
    <row r="2180" spans="1:3" x14ac:dyDescent="0.55000000000000004">
      <c r="A2180" s="72">
        <v>6076</v>
      </c>
      <c r="B2180" s="72" t="s">
        <v>4185</v>
      </c>
      <c r="C2180" s="73">
        <v>2</v>
      </c>
    </row>
    <row r="2181" spans="1:3" x14ac:dyDescent="0.55000000000000004">
      <c r="A2181" s="72">
        <v>6077</v>
      </c>
      <c r="B2181" s="72" t="s">
        <v>4184</v>
      </c>
      <c r="C2181" s="73">
        <v>104</v>
      </c>
    </row>
    <row r="2182" spans="1:3" x14ac:dyDescent="0.55000000000000004">
      <c r="A2182" s="72">
        <v>6078</v>
      </c>
      <c r="B2182" s="72" t="s">
        <v>4183</v>
      </c>
      <c r="C2182" s="73">
        <v>414</v>
      </c>
    </row>
    <row r="2183" spans="1:3" x14ac:dyDescent="0.55000000000000004">
      <c r="A2183" s="72">
        <v>6081</v>
      </c>
      <c r="B2183" s="72" t="s">
        <v>4182</v>
      </c>
      <c r="C2183" s="73">
        <v>59</v>
      </c>
    </row>
    <row r="2184" spans="1:3" x14ac:dyDescent="0.55000000000000004">
      <c r="A2184" s="72">
        <v>6082</v>
      </c>
      <c r="B2184" s="72" t="s">
        <v>4181</v>
      </c>
      <c r="C2184" s="73">
        <v>167</v>
      </c>
    </row>
    <row r="2185" spans="1:3" x14ac:dyDescent="0.55000000000000004">
      <c r="A2185" s="72">
        <v>6084</v>
      </c>
      <c r="B2185" s="72" t="s">
        <v>4180</v>
      </c>
      <c r="C2185" s="73">
        <v>1</v>
      </c>
    </row>
    <row r="2186" spans="1:3" x14ac:dyDescent="0.55000000000000004">
      <c r="A2186" s="72">
        <v>6085</v>
      </c>
      <c r="B2186" s="72" t="s">
        <v>4179</v>
      </c>
      <c r="C2186" s="73">
        <v>2</v>
      </c>
    </row>
    <row r="2187" spans="1:3" x14ac:dyDescent="0.55000000000000004">
      <c r="A2187" s="72">
        <v>6086</v>
      </c>
      <c r="B2187" s="72" t="s">
        <v>4178</v>
      </c>
      <c r="C2187" s="73">
        <v>3</v>
      </c>
    </row>
    <row r="2188" spans="1:3" x14ac:dyDescent="0.55000000000000004">
      <c r="A2188" s="72">
        <v>6088</v>
      </c>
      <c r="B2188" s="72" t="s">
        <v>4177</v>
      </c>
      <c r="C2188" s="73">
        <v>99</v>
      </c>
    </row>
    <row r="2189" spans="1:3" x14ac:dyDescent="0.55000000000000004">
      <c r="A2189" s="72">
        <v>6089</v>
      </c>
      <c r="B2189" s="72" t="s">
        <v>4176</v>
      </c>
      <c r="C2189" s="73">
        <v>4</v>
      </c>
    </row>
    <row r="2190" spans="1:3" x14ac:dyDescent="0.55000000000000004">
      <c r="A2190" s="72">
        <v>6090</v>
      </c>
      <c r="B2190" s="72" t="s">
        <v>4175</v>
      </c>
      <c r="C2190" s="73">
        <v>81</v>
      </c>
    </row>
    <row r="2191" spans="1:3" x14ac:dyDescent="0.55000000000000004">
      <c r="A2191" s="72">
        <v>6091</v>
      </c>
      <c r="B2191" s="72" t="s">
        <v>4174</v>
      </c>
      <c r="C2191" s="73">
        <v>11</v>
      </c>
    </row>
    <row r="2192" spans="1:3" x14ac:dyDescent="0.55000000000000004">
      <c r="A2192" s="72">
        <v>6092</v>
      </c>
      <c r="B2192" s="72" t="s">
        <v>4173</v>
      </c>
      <c r="C2192" s="73">
        <v>2</v>
      </c>
    </row>
    <row r="2193" spans="1:3" x14ac:dyDescent="0.55000000000000004">
      <c r="A2193" s="72">
        <v>6093</v>
      </c>
      <c r="B2193" s="72" t="s">
        <v>4172</v>
      </c>
      <c r="C2193" s="73">
        <v>69</v>
      </c>
    </row>
    <row r="2194" spans="1:3" x14ac:dyDescent="0.55000000000000004">
      <c r="A2194" s="72">
        <v>6094</v>
      </c>
      <c r="B2194" s="72" t="s">
        <v>4171</v>
      </c>
      <c r="C2194" s="73">
        <v>48</v>
      </c>
    </row>
    <row r="2195" spans="1:3" x14ac:dyDescent="0.55000000000000004">
      <c r="A2195" s="72">
        <v>6096</v>
      </c>
      <c r="B2195" s="72" t="s">
        <v>4170</v>
      </c>
      <c r="C2195" s="73">
        <v>2</v>
      </c>
    </row>
    <row r="2196" spans="1:3" x14ac:dyDescent="0.55000000000000004">
      <c r="A2196" s="72">
        <v>6098</v>
      </c>
      <c r="B2196" s="72" t="s">
        <v>4169</v>
      </c>
      <c r="C2196" s="73">
        <v>7</v>
      </c>
    </row>
    <row r="2197" spans="1:3" x14ac:dyDescent="0.55000000000000004">
      <c r="A2197" s="72" t="s">
        <v>120</v>
      </c>
      <c r="B2197" s="72" t="s">
        <v>4168</v>
      </c>
      <c r="C2197" s="73">
        <v>64</v>
      </c>
    </row>
    <row r="2198" spans="1:3" x14ac:dyDescent="0.55000000000000004">
      <c r="A2198" s="72" t="s">
        <v>121</v>
      </c>
      <c r="B2198" s="72" t="s">
        <v>4167</v>
      </c>
      <c r="C2198" s="73">
        <v>39</v>
      </c>
    </row>
    <row r="2199" spans="1:3" x14ac:dyDescent="0.55000000000000004">
      <c r="A2199" s="72" t="s">
        <v>122</v>
      </c>
      <c r="B2199" s="72" t="s">
        <v>4166</v>
      </c>
      <c r="C2199" s="73">
        <v>112</v>
      </c>
    </row>
    <row r="2200" spans="1:3" x14ac:dyDescent="0.55000000000000004">
      <c r="A2200" s="72">
        <v>6100</v>
      </c>
      <c r="B2200" s="72" t="s">
        <v>4165</v>
      </c>
      <c r="C2200" s="73">
        <v>152</v>
      </c>
    </row>
    <row r="2201" spans="1:3" x14ac:dyDescent="0.55000000000000004">
      <c r="A2201" s="72">
        <v>6101</v>
      </c>
      <c r="B2201" s="72" t="s">
        <v>4164</v>
      </c>
      <c r="C2201" s="73">
        <v>56</v>
      </c>
    </row>
    <row r="2202" spans="1:3" x14ac:dyDescent="0.55000000000000004">
      <c r="A2202" s="72">
        <v>6102</v>
      </c>
      <c r="B2202" s="72" t="s">
        <v>4163</v>
      </c>
      <c r="C2202" s="73">
        <v>87</v>
      </c>
    </row>
    <row r="2203" spans="1:3" x14ac:dyDescent="0.55000000000000004">
      <c r="A2203" s="72">
        <v>6103</v>
      </c>
      <c r="B2203" s="72" t="s">
        <v>4162</v>
      </c>
      <c r="C2203" s="73">
        <v>54</v>
      </c>
    </row>
    <row r="2204" spans="1:3" x14ac:dyDescent="0.55000000000000004">
      <c r="A2204" s="72">
        <v>6104</v>
      </c>
      <c r="B2204" s="72" t="s">
        <v>4161</v>
      </c>
      <c r="C2204" s="73">
        <v>13</v>
      </c>
    </row>
    <row r="2205" spans="1:3" x14ac:dyDescent="0.55000000000000004">
      <c r="A2205" s="72">
        <v>6105</v>
      </c>
      <c r="B2205" s="72" t="s">
        <v>4160</v>
      </c>
      <c r="C2205" s="73">
        <v>95</v>
      </c>
    </row>
    <row r="2206" spans="1:3" x14ac:dyDescent="0.55000000000000004">
      <c r="A2206" s="72">
        <v>6106</v>
      </c>
      <c r="B2206" s="72" t="s">
        <v>4159</v>
      </c>
      <c r="C2206" s="73">
        <v>7</v>
      </c>
    </row>
    <row r="2207" spans="1:3" x14ac:dyDescent="0.55000000000000004">
      <c r="A2207" s="72">
        <v>6107</v>
      </c>
      <c r="B2207" s="72" t="s">
        <v>4158</v>
      </c>
      <c r="C2207" s="73">
        <v>41</v>
      </c>
    </row>
    <row r="2208" spans="1:3" x14ac:dyDescent="0.55000000000000004">
      <c r="A2208" s="72">
        <v>6108</v>
      </c>
      <c r="B2208" s="72" t="s">
        <v>4157</v>
      </c>
      <c r="C2208" s="73">
        <v>58</v>
      </c>
    </row>
    <row r="2209" spans="1:3" x14ac:dyDescent="0.55000000000000004">
      <c r="A2209" s="72">
        <v>6109</v>
      </c>
      <c r="B2209" s="72" t="s">
        <v>4156</v>
      </c>
      <c r="C2209" s="73">
        <v>136</v>
      </c>
    </row>
    <row r="2210" spans="1:3" x14ac:dyDescent="0.55000000000000004">
      <c r="A2210" s="72">
        <v>6110</v>
      </c>
      <c r="B2210" s="72" t="s">
        <v>4155</v>
      </c>
      <c r="C2210" s="73">
        <v>3</v>
      </c>
    </row>
    <row r="2211" spans="1:3" x14ac:dyDescent="0.55000000000000004">
      <c r="A2211" s="72">
        <v>6112</v>
      </c>
      <c r="B2211" s="72" t="s">
        <v>4154</v>
      </c>
      <c r="C2211" s="73">
        <v>39</v>
      </c>
    </row>
    <row r="2212" spans="1:3" x14ac:dyDescent="0.55000000000000004">
      <c r="A2212" s="72">
        <v>6113</v>
      </c>
      <c r="B2212" s="72" t="s">
        <v>4153</v>
      </c>
      <c r="C2212" s="73">
        <v>47</v>
      </c>
    </row>
    <row r="2213" spans="1:3" x14ac:dyDescent="0.55000000000000004">
      <c r="A2213" s="72">
        <v>6121</v>
      </c>
      <c r="B2213" s="72" t="s">
        <v>4152</v>
      </c>
      <c r="C2213" s="73">
        <v>7</v>
      </c>
    </row>
    <row r="2214" spans="1:3" x14ac:dyDescent="0.55000000000000004">
      <c r="A2214" s="72">
        <v>6126</v>
      </c>
      <c r="B2214" s="72" t="s">
        <v>4151</v>
      </c>
      <c r="C2214" s="73">
        <v>27</v>
      </c>
    </row>
    <row r="2215" spans="1:3" x14ac:dyDescent="0.55000000000000004">
      <c r="A2215" s="72">
        <v>6128</v>
      </c>
      <c r="B2215" s="72" t="s">
        <v>4150</v>
      </c>
      <c r="C2215" s="73">
        <v>2</v>
      </c>
    </row>
    <row r="2216" spans="1:3" x14ac:dyDescent="0.55000000000000004">
      <c r="A2216" s="72">
        <v>6131</v>
      </c>
      <c r="B2216" s="72" t="s">
        <v>4149</v>
      </c>
      <c r="C2216" s="73">
        <v>207</v>
      </c>
    </row>
    <row r="2217" spans="1:3" x14ac:dyDescent="0.55000000000000004">
      <c r="A2217" s="72">
        <v>6132</v>
      </c>
      <c r="B2217" s="72" t="s">
        <v>4148</v>
      </c>
      <c r="C2217" s="73">
        <v>34</v>
      </c>
    </row>
    <row r="2218" spans="1:3" x14ac:dyDescent="0.55000000000000004">
      <c r="A2218" s="72">
        <v>6133</v>
      </c>
      <c r="B2218" s="72" t="s">
        <v>4147</v>
      </c>
      <c r="C2218" s="73">
        <v>8</v>
      </c>
    </row>
    <row r="2219" spans="1:3" x14ac:dyDescent="0.55000000000000004">
      <c r="A2219" s="72">
        <v>6135</v>
      </c>
      <c r="B2219" s="72" t="s">
        <v>4146</v>
      </c>
      <c r="C2219" s="73">
        <v>210</v>
      </c>
    </row>
    <row r="2220" spans="1:3" x14ac:dyDescent="0.55000000000000004">
      <c r="A2220" s="72">
        <v>6136</v>
      </c>
      <c r="B2220" s="72" t="s">
        <v>4145</v>
      </c>
      <c r="C2220" s="73">
        <v>239</v>
      </c>
    </row>
    <row r="2221" spans="1:3" x14ac:dyDescent="0.55000000000000004">
      <c r="A2221" s="72">
        <v>6137</v>
      </c>
      <c r="B2221" s="72" t="s">
        <v>4144</v>
      </c>
      <c r="C2221" s="73">
        <v>4</v>
      </c>
    </row>
    <row r="2222" spans="1:3" x14ac:dyDescent="0.55000000000000004">
      <c r="A2222" s="72">
        <v>6138</v>
      </c>
      <c r="B2222" s="72" t="s">
        <v>4143</v>
      </c>
      <c r="C2222" s="73">
        <v>54</v>
      </c>
    </row>
    <row r="2223" spans="1:3" x14ac:dyDescent="0.55000000000000004">
      <c r="A2223" s="72">
        <v>6139</v>
      </c>
      <c r="B2223" s="72" t="s">
        <v>4142</v>
      </c>
      <c r="C2223" s="73">
        <v>20</v>
      </c>
    </row>
    <row r="2224" spans="1:3" x14ac:dyDescent="0.55000000000000004">
      <c r="A2224" s="72">
        <v>6141</v>
      </c>
      <c r="B2224" s="72" t="s">
        <v>4141</v>
      </c>
      <c r="C2224" s="73">
        <v>1</v>
      </c>
    </row>
    <row r="2225" spans="1:3" x14ac:dyDescent="0.55000000000000004">
      <c r="A2225" s="72">
        <v>6142</v>
      </c>
      <c r="B2225" s="72" t="s">
        <v>4140</v>
      </c>
      <c r="C2225" s="73">
        <v>3</v>
      </c>
    </row>
    <row r="2226" spans="1:3" x14ac:dyDescent="0.55000000000000004">
      <c r="A2226" s="72">
        <v>6143</v>
      </c>
      <c r="B2226" s="72" t="s">
        <v>4139</v>
      </c>
      <c r="C2226" s="73">
        <v>101</v>
      </c>
    </row>
    <row r="2227" spans="1:3" x14ac:dyDescent="0.55000000000000004">
      <c r="A2227" s="72">
        <v>6144</v>
      </c>
      <c r="B2227" s="72" t="s">
        <v>4138</v>
      </c>
      <c r="C2227" s="73">
        <v>4</v>
      </c>
    </row>
    <row r="2228" spans="1:3" x14ac:dyDescent="0.55000000000000004">
      <c r="A2228" s="72">
        <v>6148</v>
      </c>
      <c r="B2228" s="72" t="s">
        <v>4137</v>
      </c>
      <c r="C2228" s="73">
        <v>77</v>
      </c>
    </row>
    <row r="2229" spans="1:3" x14ac:dyDescent="0.55000000000000004">
      <c r="A2229" s="72">
        <v>6151</v>
      </c>
      <c r="B2229" s="72" t="s">
        <v>4136</v>
      </c>
      <c r="C2229" s="73">
        <v>131</v>
      </c>
    </row>
    <row r="2230" spans="1:3" x14ac:dyDescent="0.55000000000000004">
      <c r="A2230" s="72">
        <v>6152</v>
      </c>
      <c r="B2230" s="72" t="s">
        <v>4135</v>
      </c>
      <c r="C2230" s="73">
        <v>509</v>
      </c>
    </row>
    <row r="2231" spans="1:3" x14ac:dyDescent="0.55000000000000004">
      <c r="A2231" s="72">
        <v>6153</v>
      </c>
      <c r="B2231" s="72" t="s">
        <v>4134</v>
      </c>
      <c r="C2231" s="73">
        <v>30</v>
      </c>
    </row>
    <row r="2232" spans="1:3" x14ac:dyDescent="0.55000000000000004">
      <c r="A2232" s="72">
        <v>6154</v>
      </c>
      <c r="B2232" s="72" t="s">
        <v>4133</v>
      </c>
      <c r="C2232" s="73">
        <v>435</v>
      </c>
    </row>
    <row r="2233" spans="1:3" x14ac:dyDescent="0.55000000000000004">
      <c r="A2233" s="72">
        <v>6155</v>
      </c>
      <c r="B2233" s="72" t="s">
        <v>4132</v>
      </c>
      <c r="C2233" s="73">
        <v>4</v>
      </c>
    </row>
    <row r="2234" spans="1:3" x14ac:dyDescent="0.55000000000000004">
      <c r="A2234" s="72">
        <v>6156</v>
      </c>
      <c r="B2234" s="72" t="s">
        <v>4131</v>
      </c>
      <c r="C2234" s="73">
        <v>36</v>
      </c>
    </row>
    <row r="2235" spans="1:3" x14ac:dyDescent="0.55000000000000004">
      <c r="A2235" s="72">
        <v>6158</v>
      </c>
      <c r="B2235" s="72" t="s">
        <v>4130</v>
      </c>
      <c r="C2235" s="73">
        <v>169</v>
      </c>
    </row>
    <row r="2236" spans="1:3" x14ac:dyDescent="0.55000000000000004">
      <c r="A2236" s="72">
        <v>6159</v>
      </c>
      <c r="B2236" s="72" t="s">
        <v>4129</v>
      </c>
      <c r="C2236" s="73">
        <v>8</v>
      </c>
    </row>
    <row r="2237" spans="1:3" x14ac:dyDescent="0.55000000000000004">
      <c r="A2237" s="72">
        <v>6161</v>
      </c>
      <c r="B2237" s="72" t="s">
        <v>4128</v>
      </c>
      <c r="C2237" s="73">
        <v>11</v>
      </c>
    </row>
    <row r="2238" spans="1:3" x14ac:dyDescent="0.55000000000000004">
      <c r="A2238" s="72">
        <v>6162</v>
      </c>
      <c r="B2238" s="72" t="s">
        <v>4127</v>
      </c>
      <c r="C2238" s="73">
        <v>27</v>
      </c>
    </row>
    <row r="2239" spans="1:3" x14ac:dyDescent="0.55000000000000004">
      <c r="A2239" s="72">
        <v>6163</v>
      </c>
      <c r="B2239" s="72" t="s">
        <v>4126</v>
      </c>
      <c r="C2239" s="73">
        <v>1</v>
      </c>
    </row>
    <row r="2240" spans="1:3" x14ac:dyDescent="0.55000000000000004">
      <c r="A2240" s="72">
        <v>6165</v>
      </c>
      <c r="B2240" s="72" t="s">
        <v>4125</v>
      </c>
      <c r="C2240" s="73">
        <v>149</v>
      </c>
    </row>
    <row r="2241" spans="1:3" x14ac:dyDescent="0.55000000000000004">
      <c r="A2241" s="72">
        <v>6167</v>
      </c>
      <c r="B2241" s="72" t="s">
        <v>4124</v>
      </c>
      <c r="C2241" s="73">
        <v>1</v>
      </c>
    </row>
    <row r="2242" spans="1:3" x14ac:dyDescent="0.55000000000000004">
      <c r="A2242" s="72">
        <v>6168</v>
      </c>
      <c r="B2242" s="72" t="s">
        <v>4123</v>
      </c>
      <c r="C2242" s="73">
        <v>841</v>
      </c>
    </row>
    <row r="2243" spans="1:3" x14ac:dyDescent="0.55000000000000004">
      <c r="A2243" s="72">
        <v>6169</v>
      </c>
      <c r="B2243" s="72" t="s">
        <v>4122</v>
      </c>
      <c r="C2243" s="73">
        <v>513</v>
      </c>
    </row>
    <row r="2244" spans="1:3" x14ac:dyDescent="0.55000000000000004">
      <c r="A2244" s="72">
        <v>6170</v>
      </c>
      <c r="B2244" s="72" t="s">
        <v>4121</v>
      </c>
      <c r="C2244" s="73">
        <v>2</v>
      </c>
    </row>
    <row r="2245" spans="1:3" x14ac:dyDescent="0.55000000000000004">
      <c r="A2245" s="72">
        <v>6171</v>
      </c>
      <c r="B2245" s="72" t="s">
        <v>4120</v>
      </c>
      <c r="C2245" s="73">
        <v>4</v>
      </c>
    </row>
    <row r="2246" spans="1:3" x14ac:dyDescent="0.55000000000000004">
      <c r="A2246" s="72">
        <v>6172</v>
      </c>
      <c r="B2246" s="72" t="s">
        <v>4119</v>
      </c>
      <c r="C2246" s="73">
        <v>72</v>
      </c>
    </row>
    <row r="2247" spans="1:3" x14ac:dyDescent="0.55000000000000004">
      <c r="A2247" s="72">
        <v>6173</v>
      </c>
      <c r="B2247" s="72" t="s">
        <v>4118</v>
      </c>
      <c r="C2247" s="73">
        <v>5</v>
      </c>
    </row>
    <row r="2248" spans="1:3" x14ac:dyDescent="0.55000000000000004">
      <c r="A2248" s="72">
        <v>6174</v>
      </c>
      <c r="B2248" s="72" t="s">
        <v>4117</v>
      </c>
      <c r="C2248" s="73">
        <v>9</v>
      </c>
    </row>
    <row r="2249" spans="1:3" x14ac:dyDescent="0.55000000000000004">
      <c r="A2249" s="72">
        <v>6175</v>
      </c>
      <c r="B2249" s="72" t="s">
        <v>4116</v>
      </c>
      <c r="C2249" s="73">
        <v>136</v>
      </c>
    </row>
    <row r="2250" spans="1:3" x14ac:dyDescent="0.55000000000000004">
      <c r="A2250" s="72">
        <v>6177</v>
      </c>
      <c r="B2250" s="72" t="s">
        <v>4115</v>
      </c>
      <c r="C2250" s="73">
        <v>9</v>
      </c>
    </row>
    <row r="2251" spans="1:3" x14ac:dyDescent="0.55000000000000004">
      <c r="A2251" s="72">
        <v>6178</v>
      </c>
      <c r="B2251" s="72" t="s">
        <v>4114</v>
      </c>
      <c r="C2251" s="73">
        <v>750</v>
      </c>
    </row>
    <row r="2252" spans="1:3" x14ac:dyDescent="0.55000000000000004">
      <c r="A2252" s="72">
        <v>6179</v>
      </c>
      <c r="B2252" s="72" t="s">
        <v>4113</v>
      </c>
      <c r="C2252" s="73">
        <v>69</v>
      </c>
    </row>
    <row r="2253" spans="1:3" x14ac:dyDescent="0.55000000000000004">
      <c r="A2253" s="72">
        <v>6180</v>
      </c>
      <c r="B2253" s="72" t="s">
        <v>4112</v>
      </c>
      <c r="C2253" s="73">
        <v>86</v>
      </c>
    </row>
    <row r="2254" spans="1:3" x14ac:dyDescent="0.55000000000000004">
      <c r="A2254" s="72">
        <v>6181</v>
      </c>
      <c r="B2254" s="72" t="s">
        <v>4111</v>
      </c>
      <c r="C2254" s="73">
        <v>45</v>
      </c>
    </row>
    <row r="2255" spans="1:3" x14ac:dyDescent="0.55000000000000004">
      <c r="A2255" s="72">
        <v>6182</v>
      </c>
      <c r="B2255" s="72" t="s">
        <v>4110</v>
      </c>
      <c r="C2255" s="73">
        <v>2</v>
      </c>
    </row>
    <row r="2256" spans="1:3" x14ac:dyDescent="0.55000000000000004">
      <c r="A2256" s="72">
        <v>6183</v>
      </c>
      <c r="B2256" s="72" t="s">
        <v>4109</v>
      </c>
      <c r="C2256" s="73">
        <v>1443</v>
      </c>
    </row>
    <row r="2257" spans="1:3" x14ac:dyDescent="0.55000000000000004">
      <c r="A2257" s="72">
        <v>6185</v>
      </c>
      <c r="B2257" s="72" t="s">
        <v>4108</v>
      </c>
      <c r="C2257" s="73">
        <v>141</v>
      </c>
    </row>
    <row r="2258" spans="1:3" x14ac:dyDescent="0.55000000000000004">
      <c r="A2258" s="72">
        <v>6186</v>
      </c>
      <c r="B2258" s="72" t="s">
        <v>4107</v>
      </c>
      <c r="C2258" s="73">
        <v>13</v>
      </c>
    </row>
    <row r="2259" spans="1:3" x14ac:dyDescent="0.55000000000000004">
      <c r="A2259" s="72">
        <v>6187</v>
      </c>
      <c r="B2259" s="72" t="s">
        <v>4106</v>
      </c>
      <c r="C2259" s="73">
        <v>26</v>
      </c>
    </row>
    <row r="2260" spans="1:3" x14ac:dyDescent="0.55000000000000004">
      <c r="A2260" s="72">
        <v>6189</v>
      </c>
      <c r="B2260" s="72" t="s">
        <v>4105</v>
      </c>
      <c r="C2260" s="73">
        <v>249</v>
      </c>
    </row>
    <row r="2261" spans="1:3" x14ac:dyDescent="0.55000000000000004">
      <c r="A2261" s="72">
        <v>6190</v>
      </c>
      <c r="B2261" s="72" t="s">
        <v>4104</v>
      </c>
      <c r="C2261" s="73">
        <v>2</v>
      </c>
    </row>
    <row r="2262" spans="1:3" x14ac:dyDescent="0.55000000000000004">
      <c r="A2262" s="72">
        <v>6193</v>
      </c>
      <c r="B2262" s="72" t="s">
        <v>4103</v>
      </c>
      <c r="C2262" s="73">
        <v>40</v>
      </c>
    </row>
    <row r="2263" spans="1:3" x14ac:dyDescent="0.55000000000000004">
      <c r="A2263" s="72">
        <v>6195</v>
      </c>
      <c r="B2263" s="72" t="s">
        <v>4102</v>
      </c>
      <c r="C2263" s="73">
        <v>12</v>
      </c>
    </row>
    <row r="2264" spans="1:3" x14ac:dyDescent="0.55000000000000004">
      <c r="A2264" s="72">
        <v>6196</v>
      </c>
      <c r="B2264" s="72" t="s">
        <v>4101</v>
      </c>
      <c r="C2264" s="73">
        <v>52</v>
      </c>
    </row>
    <row r="2265" spans="1:3" x14ac:dyDescent="0.55000000000000004">
      <c r="A2265" s="72">
        <v>6197</v>
      </c>
      <c r="B2265" s="72" t="s">
        <v>4100</v>
      </c>
      <c r="C2265" s="73">
        <v>160</v>
      </c>
    </row>
    <row r="2266" spans="1:3" x14ac:dyDescent="0.55000000000000004">
      <c r="A2266" s="72">
        <v>6198</v>
      </c>
      <c r="B2266" s="72" t="s">
        <v>4099</v>
      </c>
      <c r="C2266" s="73">
        <v>170</v>
      </c>
    </row>
    <row r="2267" spans="1:3" x14ac:dyDescent="0.55000000000000004">
      <c r="A2267" s="72">
        <v>6199</v>
      </c>
      <c r="B2267" s="72" t="s">
        <v>4098</v>
      </c>
      <c r="C2267" s="73">
        <v>113</v>
      </c>
    </row>
    <row r="2268" spans="1:3" x14ac:dyDescent="0.55000000000000004">
      <c r="A2268" s="72" t="s">
        <v>123</v>
      </c>
      <c r="B2268" s="72" t="s">
        <v>4097</v>
      </c>
      <c r="C2268" s="73">
        <v>90</v>
      </c>
    </row>
    <row r="2269" spans="1:3" x14ac:dyDescent="0.55000000000000004">
      <c r="A2269" s="72" t="s">
        <v>125</v>
      </c>
      <c r="B2269" s="72" t="s">
        <v>4096</v>
      </c>
      <c r="C2269" s="73">
        <v>20</v>
      </c>
    </row>
    <row r="2270" spans="1:3" x14ac:dyDescent="0.55000000000000004">
      <c r="A2270" s="72" t="s">
        <v>126</v>
      </c>
      <c r="B2270" s="72" t="s">
        <v>4095</v>
      </c>
      <c r="C2270" s="73">
        <v>70</v>
      </c>
    </row>
    <row r="2271" spans="1:3" x14ac:dyDescent="0.55000000000000004">
      <c r="A2271" s="72" t="s">
        <v>127</v>
      </c>
      <c r="B2271" s="72" t="s">
        <v>4094</v>
      </c>
      <c r="C2271" s="73">
        <v>20</v>
      </c>
    </row>
    <row r="2272" spans="1:3" x14ac:dyDescent="0.55000000000000004">
      <c r="A2272" s="72" t="s">
        <v>128</v>
      </c>
      <c r="B2272" s="72" t="s">
        <v>4093</v>
      </c>
      <c r="C2272" s="73">
        <v>3</v>
      </c>
    </row>
    <row r="2273" spans="1:3" x14ac:dyDescent="0.55000000000000004">
      <c r="A2273" s="72" t="s">
        <v>129</v>
      </c>
      <c r="B2273" s="72" t="s">
        <v>4092</v>
      </c>
      <c r="C2273" s="73">
        <v>71</v>
      </c>
    </row>
    <row r="2274" spans="1:3" x14ac:dyDescent="0.55000000000000004">
      <c r="A2274" s="72">
        <v>6200</v>
      </c>
      <c r="B2274" s="72" t="s">
        <v>4091</v>
      </c>
      <c r="C2274" s="73">
        <v>1</v>
      </c>
    </row>
    <row r="2275" spans="1:3" x14ac:dyDescent="0.55000000000000004">
      <c r="A2275" s="72">
        <v>6201</v>
      </c>
      <c r="B2275" s="72" t="s">
        <v>4090</v>
      </c>
      <c r="C2275" s="73">
        <v>84</v>
      </c>
    </row>
    <row r="2276" spans="1:3" x14ac:dyDescent="0.55000000000000004">
      <c r="A2276" s="72">
        <v>6204</v>
      </c>
      <c r="B2276" s="72" t="s">
        <v>4089</v>
      </c>
      <c r="C2276" s="73">
        <v>3</v>
      </c>
    </row>
    <row r="2277" spans="1:3" x14ac:dyDescent="0.55000000000000004">
      <c r="A2277" s="72">
        <v>6205</v>
      </c>
      <c r="B2277" s="72" t="s">
        <v>4088</v>
      </c>
      <c r="C2277" s="73">
        <v>36</v>
      </c>
    </row>
    <row r="2278" spans="1:3" x14ac:dyDescent="0.55000000000000004">
      <c r="A2278" s="72">
        <v>6206</v>
      </c>
      <c r="B2278" s="72" t="s">
        <v>4087</v>
      </c>
      <c r="C2278" s="73">
        <v>1</v>
      </c>
    </row>
    <row r="2279" spans="1:3" x14ac:dyDescent="0.55000000000000004">
      <c r="A2279" s="72">
        <v>6207</v>
      </c>
      <c r="B2279" s="72" t="s">
        <v>4086</v>
      </c>
      <c r="C2279" s="73">
        <v>54</v>
      </c>
    </row>
    <row r="2280" spans="1:3" x14ac:dyDescent="0.55000000000000004">
      <c r="A2280" s="72">
        <v>6208</v>
      </c>
      <c r="B2280" s="72" t="s">
        <v>4085</v>
      </c>
      <c r="C2280" s="73">
        <v>1</v>
      </c>
    </row>
    <row r="2281" spans="1:3" x14ac:dyDescent="0.55000000000000004">
      <c r="A2281" s="72">
        <v>6209</v>
      </c>
      <c r="B2281" s="72" t="s">
        <v>3966</v>
      </c>
      <c r="C2281" s="73">
        <v>45</v>
      </c>
    </row>
    <row r="2282" spans="1:3" x14ac:dyDescent="0.55000000000000004">
      <c r="A2282" s="72">
        <v>6211</v>
      </c>
      <c r="B2282" s="72" t="s">
        <v>3965</v>
      </c>
      <c r="C2282" s="73">
        <v>47</v>
      </c>
    </row>
    <row r="2283" spans="1:3" x14ac:dyDescent="0.55000000000000004">
      <c r="A2283" s="72">
        <v>6213</v>
      </c>
      <c r="B2283" s="72" t="s">
        <v>4084</v>
      </c>
      <c r="C2283" s="73">
        <v>58</v>
      </c>
    </row>
    <row r="2284" spans="1:3" x14ac:dyDescent="0.55000000000000004">
      <c r="A2284" s="72">
        <v>6214</v>
      </c>
      <c r="B2284" s="72" t="s">
        <v>4083</v>
      </c>
      <c r="C2284" s="73">
        <v>32</v>
      </c>
    </row>
    <row r="2285" spans="1:3" x14ac:dyDescent="0.55000000000000004">
      <c r="A2285" s="72">
        <v>6215</v>
      </c>
      <c r="B2285" s="72" t="s">
        <v>4082</v>
      </c>
      <c r="C2285" s="73">
        <v>3</v>
      </c>
    </row>
    <row r="2286" spans="1:3" x14ac:dyDescent="0.55000000000000004">
      <c r="A2286" s="72">
        <v>6217</v>
      </c>
      <c r="B2286" s="72" t="s">
        <v>4081</v>
      </c>
      <c r="C2286" s="73">
        <v>1</v>
      </c>
    </row>
    <row r="2287" spans="1:3" x14ac:dyDescent="0.55000000000000004">
      <c r="A2287" s="72">
        <v>6219</v>
      </c>
      <c r="B2287" s="72" t="s">
        <v>4080</v>
      </c>
      <c r="C2287" s="73">
        <v>87</v>
      </c>
    </row>
    <row r="2288" spans="1:3" x14ac:dyDescent="0.55000000000000004">
      <c r="A2288" s="72">
        <v>6220</v>
      </c>
      <c r="B2288" s="72" t="s">
        <v>4079</v>
      </c>
      <c r="C2288" s="73">
        <v>1044</v>
      </c>
    </row>
    <row r="2289" spans="1:3" x14ac:dyDescent="0.55000000000000004">
      <c r="A2289" s="72">
        <v>6221</v>
      </c>
      <c r="B2289" s="72" t="s">
        <v>4078</v>
      </c>
      <c r="C2289" s="73">
        <v>2</v>
      </c>
    </row>
    <row r="2290" spans="1:3" x14ac:dyDescent="0.55000000000000004">
      <c r="A2290" s="72">
        <v>6223</v>
      </c>
      <c r="B2290" s="72" t="s">
        <v>4077</v>
      </c>
      <c r="C2290" s="73">
        <v>10</v>
      </c>
    </row>
    <row r="2291" spans="1:3" x14ac:dyDescent="0.55000000000000004">
      <c r="A2291" s="72">
        <v>6224</v>
      </c>
      <c r="B2291" s="72" t="s">
        <v>4076</v>
      </c>
      <c r="C2291" s="73">
        <v>2</v>
      </c>
    </row>
    <row r="2292" spans="1:3" x14ac:dyDescent="0.55000000000000004">
      <c r="A2292" s="72">
        <v>6225</v>
      </c>
      <c r="B2292" s="72" t="s">
        <v>4075</v>
      </c>
      <c r="C2292" s="73">
        <v>17</v>
      </c>
    </row>
    <row r="2293" spans="1:3" x14ac:dyDescent="0.55000000000000004">
      <c r="A2293" s="72">
        <v>6226</v>
      </c>
      <c r="B2293" s="72" t="s">
        <v>4074</v>
      </c>
      <c r="C2293" s="73">
        <v>2</v>
      </c>
    </row>
    <row r="2294" spans="1:3" x14ac:dyDescent="0.55000000000000004">
      <c r="A2294" s="72">
        <v>6228</v>
      </c>
      <c r="B2294" s="72" t="s">
        <v>4073</v>
      </c>
      <c r="C2294" s="73">
        <v>62</v>
      </c>
    </row>
    <row r="2295" spans="1:3" x14ac:dyDescent="0.55000000000000004">
      <c r="A2295" s="72">
        <v>6229</v>
      </c>
      <c r="B2295" s="72" t="s">
        <v>4072</v>
      </c>
      <c r="C2295" s="73">
        <v>106</v>
      </c>
    </row>
    <row r="2296" spans="1:3" x14ac:dyDescent="0.55000000000000004">
      <c r="A2296" s="72">
        <v>6230</v>
      </c>
      <c r="B2296" s="72" t="s">
        <v>4071</v>
      </c>
      <c r="C2296" s="73">
        <v>9</v>
      </c>
    </row>
    <row r="2297" spans="1:3" x14ac:dyDescent="0.55000000000000004">
      <c r="A2297" s="72">
        <v>6231</v>
      </c>
      <c r="B2297" s="72" t="s">
        <v>4070</v>
      </c>
      <c r="C2297" s="73">
        <v>114</v>
      </c>
    </row>
    <row r="2298" spans="1:3" x14ac:dyDescent="0.55000000000000004">
      <c r="A2298" s="72">
        <v>6232</v>
      </c>
      <c r="B2298" s="72" t="s">
        <v>4069</v>
      </c>
      <c r="C2298" s="73">
        <v>183</v>
      </c>
    </row>
    <row r="2299" spans="1:3" x14ac:dyDescent="0.55000000000000004">
      <c r="A2299" s="72">
        <v>6233</v>
      </c>
      <c r="B2299" s="72" t="s">
        <v>4068</v>
      </c>
      <c r="C2299" s="73">
        <v>27</v>
      </c>
    </row>
    <row r="2300" spans="1:3" x14ac:dyDescent="0.55000000000000004">
      <c r="A2300" s="72">
        <v>6234</v>
      </c>
      <c r="B2300" s="72" t="s">
        <v>4067</v>
      </c>
      <c r="C2300" s="73">
        <v>72</v>
      </c>
    </row>
    <row r="2301" spans="1:3" x14ac:dyDescent="0.55000000000000004">
      <c r="A2301" s="72">
        <v>6235</v>
      </c>
      <c r="B2301" s="72" t="s">
        <v>4066</v>
      </c>
      <c r="C2301" s="73">
        <v>95</v>
      </c>
    </row>
    <row r="2302" spans="1:3" x14ac:dyDescent="0.55000000000000004">
      <c r="A2302" s="72">
        <v>6236</v>
      </c>
      <c r="B2302" s="72" t="s">
        <v>4065</v>
      </c>
      <c r="C2302" s="73">
        <v>73</v>
      </c>
    </row>
    <row r="2303" spans="1:3" x14ac:dyDescent="0.55000000000000004">
      <c r="A2303" s="72">
        <v>6237</v>
      </c>
      <c r="B2303" s="72" t="s">
        <v>4064</v>
      </c>
      <c r="C2303" s="73">
        <v>31</v>
      </c>
    </row>
    <row r="2304" spans="1:3" x14ac:dyDescent="0.55000000000000004">
      <c r="A2304" s="72">
        <v>6240</v>
      </c>
      <c r="B2304" s="72" t="s">
        <v>4063</v>
      </c>
      <c r="C2304" s="73">
        <v>38</v>
      </c>
    </row>
    <row r="2305" spans="1:3" x14ac:dyDescent="0.55000000000000004">
      <c r="A2305" s="72">
        <v>6242</v>
      </c>
      <c r="B2305" s="72" t="s">
        <v>4062</v>
      </c>
      <c r="C2305" s="73">
        <v>7</v>
      </c>
    </row>
    <row r="2306" spans="1:3" x14ac:dyDescent="0.55000000000000004">
      <c r="A2306" s="72">
        <v>6243</v>
      </c>
      <c r="B2306" s="72" t="s">
        <v>4061</v>
      </c>
      <c r="C2306" s="73">
        <v>51</v>
      </c>
    </row>
    <row r="2307" spans="1:3" x14ac:dyDescent="0.55000000000000004">
      <c r="A2307" s="72">
        <v>6244</v>
      </c>
      <c r="B2307" s="72" t="s">
        <v>4060</v>
      </c>
      <c r="C2307" s="73">
        <v>1</v>
      </c>
    </row>
    <row r="2308" spans="1:3" x14ac:dyDescent="0.55000000000000004">
      <c r="A2308" s="72">
        <v>6247</v>
      </c>
      <c r="B2308" s="72" t="s">
        <v>4059</v>
      </c>
      <c r="C2308" s="73">
        <v>31</v>
      </c>
    </row>
    <row r="2309" spans="1:3" x14ac:dyDescent="0.55000000000000004">
      <c r="A2309" s="72">
        <v>6249</v>
      </c>
      <c r="B2309" s="72" t="s">
        <v>4058</v>
      </c>
      <c r="C2309" s="73">
        <v>5</v>
      </c>
    </row>
    <row r="2310" spans="1:3" x14ac:dyDescent="0.55000000000000004">
      <c r="A2310" s="72">
        <v>6250</v>
      </c>
      <c r="B2310" s="72" t="s">
        <v>4057</v>
      </c>
      <c r="C2310" s="73">
        <v>1</v>
      </c>
    </row>
    <row r="2311" spans="1:3" x14ac:dyDescent="0.55000000000000004">
      <c r="A2311" s="72">
        <v>6251</v>
      </c>
      <c r="B2311" s="72" t="s">
        <v>4056</v>
      </c>
      <c r="C2311" s="73">
        <v>3</v>
      </c>
    </row>
    <row r="2312" spans="1:3" x14ac:dyDescent="0.55000000000000004">
      <c r="A2312" s="72">
        <v>6252</v>
      </c>
      <c r="B2312" s="72" t="s">
        <v>4055</v>
      </c>
      <c r="C2312" s="73">
        <v>67</v>
      </c>
    </row>
    <row r="2313" spans="1:3" x14ac:dyDescent="0.55000000000000004">
      <c r="A2313" s="72">
        <v>6254</v>
      </c>
      <c r="B2313" s="72" t="s">
        <v>4054</v>
      </c>
      <c r="C2313" s="73">
        <v>38</v>
      </c>
    </row>
    <row r="2314" spans="1:3" x14ac:dyDescent="0.55000000000000004">
      <c r="A2314" s="72">
        <v>6256</v>
      </c>
      <c r="B2314" s="72" t="s">
        <v>4053</v>
      </c>
      <c r="C2314" s="73">
        <v>121</v>
      </c>
    </row>
    <row r="2315" spans="1:3" x14ac:dyDescent="0.55000000000000004">
      <c r="A2315" s="72">
        <v>6259</v>
      </c>
      <c r="B2315" s="72" t="s">
        <v>4052</v>
      </c>
      <c r="C2315" s="73">
        <v>8</v>
      </c>
    </row>
    <row r="2316" spans="1:3" x14ac:dyDescent="0.55000000000000004">
      <c r="A2316" s="72">
        <v>6260</v>
      </c>
      <c r="B2316" s="72" t="s">
        <v>4051</v>
      </c>
      <c r="C2316" s="73">
        <v>93</v>
      </c>
    </row>
    <row r="2317" spans="1:3" x14ac:dyDescent="0.55000000000000004">
      <c r="A2317" s="72">
        <v>6262</v>
      </c>
      <c r="B2317" s="72" t="s">
        <v>4050</v>
      </c>
      <c r="C2317" s="73">
        <v>233</v>
      </c>
    </row>
    <row r="2318" spans="1:3" x14ac:dyDescent="0.55000000000000004">
      <c r="A2318" s="72">
        <v>6264</v>
      </c>
      <c r="B2318" s="72" t="s">
        <v>4049</v>
      </c>
      <c r="C2318" s="73">
        <v>2</v>
      </c>
    </row>
    <row r="2319" spans="1:3" x14ac:dyDescent="0.55000000000000004">
      <c r="A2319" s="72">
        <v>6270</v>
      </c>
      <c r="B2319" s="72" t="s">
        <v>4048</v>
      </c>
      <c r="C2319" s="73">
        <v>3</v>
      </c>
    </row>
    <row r="2320" spans="1:3" x14ac:dyDescent="0.55000000000000004">
      <c r="A2320" s="72">
        <v>6273</v>
      </c>
      <c r="B2320" s="72" t="s">
        <v>4047</v>
      </c>
      <c r="C2320" s="73">
        <v>55</v>
      </c>
    </row>
    <row r="2321" spans="1:3" x14ac:dyDescent="0.55000000000000004">
      <c r="A2321" s="72">
        <v>6276</v>
      </c>
      <c r="B2321" s="72" t="s">
        <v>4046</v>
      </c>
      <c r="C2321" s="73">
        <v>49</v>
      </c>
    </row>
    <row r="2322" spans="1:3" x14ac:dyDescent="0.55000000000000004">
      <c r="A2322" s="72">
        <v>6277</v>
      </c>
      <c r="B2322" s="72" t="s">
        <v>4045</v>
      </c>
      <c r="C2322" s="73">
        <v>132</v>
      </c>
    </row>
    <row r="2323" spans="1:3" x14ac:dyDescent="0.55000000000000004">
      <c r="A2323" s="72">
        <v>6280</v>
      </c>
      <c r="B2323" s="72" t="s">
        <v>4044</v>
      </c>
      <c r="C2323" s="73">
        <v>68</v>
      </c>
    </row>
    <row r="2324" spans="1:3" x14ac:dyDescent="0.55000000000000004">
      <c r="A2324" s="72">
        <v>6287</v>
      </c>
      <c r="B2324" s="72" t="s">
        <v>4043</v>
      </c>
      <c r="C2324" s="73">
        <v>24</v>
      </c>
    </row>
    <row r="2325" spans="1:3" x14ac:dyDescent="0.55000000000000004">
      <c r="A2325" s="72">
        <v>6288</v>
      </c>
      <c r="B2325" s="72" t="s">
        <v>4042</v>
      </c>
      <c r="C2325" s="73">
        <v>1</v>
      </c>
    </row>
    <row r="2326" spans="1:3" x14ac:dyDescent="0.55000000000000004">
      <c r="A2326" s="72">
        <v>6289</v>
      </c>
      <c r="B2326" s="72" t="s">
        <v>4041</v>
      </c>
      <c r="C2326" s="73">
        <v>67</v>
      </c>
    </row>
    <row r="2327" spans="1:3" x14ac:dyDescent="0.55000000000000004">
      <c r="A2327" s="72">
        <v>6291</v>
      </c>
      <c r="B2327" s="72" t="s">
        <v>4040</v>
      </c>
      <c r="C2327" s="73">
        <v>1</v>
      </c>
    </row>
    <row r="2328" spans="1:3" x14ac:dyDescent="0.55000000000000004">
      <c r="A2328" s="72">
        <v>6294</v>
      </c>
      <c r="B2328" s="72" t="s">
        <v>4039</v>
      </c>
      <c r="C2328" s="73">
        <v>2</v>
      </c>
    </row>
    <row r="2329" spans="1:3" x14ac:dyDescent="0.55000000000000004">
      <c r="A2329" s="72">
        <v>6295</v>
      </c>
      <c r="B2329" s="72" t="s">
        <v>4038</v>
      </c>
      <c r="C2329" s="73">
        <v>1</v>
      </c>
    </row>
    <row r="2330" spans="1:3" x14ac:dyDescent="0.55000000000000004">
      <c r="A2330" s="72">
        <v>6296</v>
      </c>
      <c r="B2330" s="72" t="s">
        <v>4037</v>
      </c>
      <c r="C2330" s="73">
        <v>21</v>
      </c>
    </row>
    <row r="2331" spans="1:3" x14ac:dyDescent="0.55000000000000004">
      <c r="A2331" s="72">
        <v>6298</v>
      </c>
      <c r="B2331" s="72" t="s">
        <v>3847</v>
      </c>
      <c r="C2331" s="73">
        <v>166</v>
      </c>
    </row>
    <row r="2332" spans="1:3" x14ac:dyDescent="0.55000000000000004">
      <c r="A2332" s="72">
        <v>6299</v>
      </c>
      <c r="B2332" s="72" t="s">
        <v>4036</v>
      </c>
      <c r="C2332" s="73">
        <v>1</v>
      </c>
    </row>
    <row r="2333" spans="1:3" x14ac:dyDescent="0.55000000000000004">
      <c r="A2333" s="72">
        <v>6303</v>
      </c>
      <c r="B2333" s="72" t="s">
        <v>4035</v>
      </c>
      <c r="C2333" s="73">
        <v>1</v>
      </c>
    </row>
    <row r="2334" spans="1:3" x14ac:dyDescent="0.55000000000000004">
      <c r="A2334" s="72">
        <v>6304</v>
      </c>
      <c r="B2334" s="72" t="s">
        <v>3863</v>
      </c>
      <c r="C2334" s="73">
        <v>75</v>
      </c>
    </row>
    <row r="2335" spans="1:3" x14ac:dyDescent="0.55000000000000004">
      <c r="A2335" s="72">
        <v>6305</v>
      </c>
      <c r="B2335" s="72" t="s">
        <v>4034</v>
      </c>
      <c r="C2335" s="73">
        <v>1</v>
      </c>
    </row>
    <row r="2336" spans="1:3" x14ac:dyDescent="0.55000000000000004">
      <c r="A2336" s="72">
        <v>6309</v>
      </c>
      <c r="B2336" s="72" t="s">
        <v>4033</v>
      </c>
      <c r="C2336" s="73">
        <v>62</v>
      </c>
    </row>
    <row r="2337" spans="1:3" x14ac:dyDescent="0.55000000000000004">
      <c r="A2337" s="72">
        <v>6310</v>
      </c>
      <c r="B2337" s="72" t="s">
        <v>4032</v>
      </c>
      <c r="C2337" s="73">
        <v>67</v>
      </c>
    </row>
    <row r="2338" spans="1:3" x14ac:dyDescent="0.55000000000000004">
      <c r="A2338" s="72">
        <v>6311</v>
      </c>
      <c r="B2338" s="72" t="s">
        <v>4031</v>
      </c>
      <c r="C2338" s="73">
        <v>3</v>
      </c>
    </row>
    <row r="2339" spans="1:3" x14ac:dyDescent="0.55000000000000004">
      <c r="A2339" s="72">
        <v>6313</v>
      </c>
      <c r="B2339" s="72" t="s">
        <v>4030</v>
      </c>
      <c r="C2339" s="73">
        <v>2</v>
      </c>
    </row>
    <row r="2340" spans="1:3" x14ac:dyDescent="0.55000000000000004">
      <c r="A2340" s="72">
        <v>6315</v>
      </c>
      <c r="B2340" s="72" t="s">
        <v>4029</v>
      </c>
      <c r="C2340" s="73">
        <v>62</v>
      </c>
    </row>
    <row r="2341" spans="1:3" x14ac:dyDescent="0.55000000000000004">
      <c r="A2341" s="72">
        <v>6320</v>
      </c>
      <c r="B2341" s="72" t="s">
        <v>4028</v>
      </c>
      <c r="C2341" s="73">
        <v>3</v>
      </c>
    </row>
    <row r="2342" spans="1:3" x14ac:dyDescent="0.55000000000000004">
      <c r="A2342" s="72">
        <v>6321</v>
      </c>
      <c r="B2342" s="72" t="s">
        <v>4027</v>
      </c>
      <c r="C2342" s="73">
        <v>74</v>
      </c>
    </row>
    <row r="2343" spans="1:3" x14ac:dyDescent="0.55000000000000004">
      <c r="A2343" s="72">
        <v>6324</v>
      </c>
      <c r="B2343" s="72" t="s">
        <v>4026</v>
      </c>
      <c r="C2343" s="73">
        <v>3</v>
      </c>
    </row>
    <row r="2344" spans="1:3" x14ac:dyDescent="0.55000000000000004">
      <c r="A2344" s="72">
        <v>6328</v>
      </c>
      <c r="B2344" s="72" t="s">
        <v>4025</v>
      </c>
      <c r="C2344" s="73">
        <v>21</v>
      </c>
    </row>
    <row r="2345" spans="1:3" x14ac:dyDescent="0.55000000000000004">
      <c r="A2345" s="72">
        <v>6336</v>
      </c>
      <c r="B2345" s="72" t="s">
        <v>4024</v>
      </c>
      <c r="C2345" s="73">
        <v>17</v>
      </c>
    </row>
    <row r="2346" spans="1:3" x14ac:dyDescent="0.55000000000000004">
      <c r="A2346" s="72">
        <v>6338</v>
      </c>
      <c r="B2346" s="72" t="s">
        <v>4023</v>
      </c>
      <c r="C2346" s="73">
        <v>76</v>
      </c>
    </row>
    <row r="2347" spans="1:3" x14ac:dyDescent="0.55000000000000004">
      <c r="A2347" s="72">
        <v>6339</v>
      </c>
      <c r="B2347" s="72" t="s">
        <v>4022</v>
      </c>
      <c r="C2347" s="73">
        <v>3</v>
      </c>
    </row>
    <row r="2348" spans="1:3" x14ac:dyDescent="0.55000000000000004">
      <c r="A2348" s="72">
        <v>6342</v>
      </c>
      <c r="B2348" s="72" t="s">
        <v>4021</v>
      </c>
      <c r="C2348" s="73">
        <v>3</v>
      </c>
    </row>
    <row r="2349" spans="1:3" x14ac:dyDescent="0.55000000000000004">
      <c r="A2349" s="72">
        <v>6348</v>
      </c>
      <c r="B2349" s="72" t="s">
        <v>4020</v>
      </c>
      <c r="C2349" s="73">
        <v>5</v>
      </c>
    </row>
    <row r="2350" spans="1:3" x14ac:dyDescent="0.55000000000000004">
      <c r="A2350" s="72">
        <v>6350</v>
      </c>
      <c r="B2350" s="72" t="s">
        <v>4019</v>
      </c>
      <c r="C2350" s="73">
        <v>60</v>
      </c>
    </row>
    <row r="2351" spans="1:3" x14ac:dyDescent="0.55000000000000004">
      <c r="A2351" s="72">
        <v>6351</v>
      </c>
      <c r="B2351" s="72" t="s">
        <v>4018</v>
      </c>
      <c r="C2351" s="73">
        <v>19</v>
      </c>
    </row>
    <row r="2352" spans="1:3" x14ac:dyDescent="0.55000000000000004">
      <c r="A2352" s="72" t="s">
        <v>138</v>
      </c>
      <c r="B2352" s="72" t="s">
        <v>4017</v>
      </c>
      <c r="C2352" s="73">
        <v>2</v>
      </c>
    </row>
    <row r="2353" spans="1:3" x14ac:dyDescent="0.55000000000000004">
      <c r="A2353" s="72">
        <v>6609</v>
      </c>
      <c r="B2353" s="72" t="s">
        <v>3899</v>
      </c>
      <c r="C2353" s="73">
        <v>11</v>
      </c>
    </row>
    <row r="2354" spans="1:3" x14ac:dyDescent="0.55000000000000004">
      <c r="A2354" s="72">
        <v>6700</v>
      </c>
      <c r="B2354" s="72" t="s">
        <v>4016</v>
      </c>
      <c r="C2354" s="73">
        <v>4</v>
      </c>
    </row>
    <row r="2355" spans="1:3" x14ac:dyDescent="0.55000000000000004">
      <c r="A2355" s="72">
        <v>6701</v>
      </c>
      <c r="B2355" s="72" t="s">
        <v>4015</v>
      </c>
      <c r="C2355" s="73">
        <v>31</v>
      </c>
    </row>
    <row r="2356" spans="1:3" x14ac:dyDescent="0.55000000000000004">
      <c r="A2356" s="72">
        <v>6702</v>
      </c>
      <c r="B2356" s="72" t="s">
        <v>4014</v>
      </c>
      <c r="C2356" s="73">
        <v>4</v>
      </c>
    </row>
    <row r="2357" spans="1:3" x14ac:dyDescent="0.55000000000000004">
      <c r="A2357" s="72">
        <v>6704</v>
      </c>
      <c r="B2357" s="72" t="s">
        <v>4013</v>
      </c>
      <c r="C2357" s="73">
        <v>6</v>
      </c>
    </row>
    <row r="2358" spans="1:3" x14ac:dyDescent="0.55000000000000004">
      <c r="A2358" s="72">
        <v>6706</v>
      </c>
      <c r="B2358" s="72" t="s">
        <v>4012</v>
      </c>
      <c r="C2358" s="73">
        <v>1</v>
      </c>
    </row>
    <row r="2359" spans="1:3" x14ac:dyDescent="0.55000000000000004">
      <c r="A2359" s="72">
        <v>6707</v>
      </c>
      <c r="B2359" s="72" t="s">
        <v>4011</v>
      </c>
      <c r="C2359" s="73">
        <v>9</v>
      </c>
    </row>
    <row r="2360" spans="1:3" x14ac:dyDescent="0.55000000000000004">
      <c r="A2360" s="72">
        <v>6708</v>
      </c>
      <c r="B2360" s="72" t="s">
        <v>4010</v>
      </c>
      <c r="C2360" s="73">
        <v>5</v>
      </c>
    </row>
    <row r="2361" spans="1:3" x14ac:dyDescent="0.55000000000000004">
      <c r="A2361" s="72">
        <v>6710</v>
      </c>
      <c r="B2361" s="72" t="s">
        <v>4009</v>
      </c>
      <c r="C2361" s="73">
        <v>1</v>
      </c>
    </row>
    <row r="2362" spans="1:3" x14ac:dyDescent="0.55000000000000004">
      <c r="A2362" s="72">
        <v>6711</v>
      </c>
      <c r="B2362" s="72" t="s">
        <v>4008</v>
      </c>
      <c r="C2362" s="73">
        <v>27</v>
      </c>
    </row>
    <row r="2363" spans="1:3" x14ac:dyDescent="0.55000000000000004">
      <c r="A2363" s="72">
        <v>6712</v>
      </c>
      <c r="B2363" s="72" t="s">
        <v>4007</v>
      </c>
      <c r="C2363" s="73">
        <v>1</v>
      </c>
    </row>
    <row r="2364" spans="1:3" x14ac:dyDescent="0.55000000000000004">
      <c r="A2364" s="72">
        <v>6713</v>
      </c>
      <c r="B2364" s="72" t="s">
        <v>4006</v>
      </c>
      <c r="C2364" s="73">
        <v>51</v>
      </c>
    </row>
    <row r="2365" spans="1:3" x14ac:dyDescent="0.55000000000000004">
      <c r="A2365" s="72">
        <v>6714</v>
      </c>
      <c r="B2365" s="72" t="s">
        <v>4005</v>
      </c>
      <c r="C2365" s="73">
        <v>19</v>
      </c>
    </row>
    <row r="2366" spans="1:3" x14ac:dyDescent="0.55000000000000004">
      <c r="A2366" s="72">
        <v>6716</v>
      </c>
      <c r="B2366" s="72" t="s">
        <v>4004</v>
      </c>
      <c r="C2366" s="73">
        <v>3</v>
      </c>
    </row>
    <row r="2367" spans="1:3" x14ac:dyDescent="0.55000000000000004">
      <c r="A2367" s="72">
        <v>6717</v>
      </c>
      <c r="B2367" s="72" t="s">
        <v>4003</v>
      </c>
      <c r="C2367" s="73">
        <v>46</v>
      </c>
    </row>
    <row r="2368" spans="1:3" x14ac:dyDescent="0.55000000000000004">
      <c r="A2368" s="72">
        <v>6718</v>
      </c>
      <c r="B2368" s="72" t="s">
        <v>4002</v>
      </c>
      <c r="C2368" s="73">
        <v>4</v>
      </c>
    </row>
    <row r="2369" spans="1:3" x14ac:dyDescent="0.55000000000000004">
      <c r="A2369" s="72">
        <v>6719</v>
      </c>
      <c r="B2369" s="72" t="s">
        <v>4001</v>
      </c>
      <c r="C2369" s="73">
        <v>1</v>
      </c>
    </row>
    <row r="2370" spans="1:3" x14ac:dyDescent="0.55000000000000004">
      <c r="A2370" s="72">
        <v>6720</v>
      </c>
      <c r="B2370" s="72" t="s">
        <v>4000</v>
      </c>
      <c r="C2370" s="73">
        <v>201</v>
      </c>
    </row>
    <row r="2371" spans="1:3" x14ac:dyDescent="0.55000000000000004">
      <c r="A2371" s="72">
        <v>6721</v>
      </c>
      <c r="B2371" s="72" t="s">
        <v>3999</v>
      </c>
      <c r="C2371" s="73">
        <v>1</v>
      </c>
    </row>
    <row r="2372" spans="1:3" x14ac:dyDescent="0.55000000000000004">
      <c r="A2372" s="72">
        <v>6722</v>
      </c>
      <c r="B2372" s="72" t="s">
        <v>3998</v>
      </c>
      <c r="C2372" s="73">
        <v>6</v>
      </c>
    </row>
    <row r="2373" spans="1:3" x14ac:dyDescent="0.55000000000000004">
      <c r="A2373" s="72">
        <v>6724</v>
      </c>
      <c r="B2373" s="72" t="s">
        <v>3997</v>
      </c>
      <c r="C2373" s="73">
        <v>40</v>
      </c>
    </row>
    <row r="2374" spans="1:3" x14ac:dyDescent="0.55000000000000004">
      <c r="A2374" s="72">
        <v>6725</v>
      </c>
      <c r="B2374" s="72" t="s">
        <v>3996</v>
      </c>
      <c r="C2374" s="73">
        <v>185</v>
      </c>
    </row>
    <row r="2375" spans="1:3" x14ac:dyDescent="0.55000000000000004">
      <c r="A2375" s="72">
        <v>6726</v>
      </c>
      <c r="B2375" s="72" t="s">
        <v>3995</v>
      </c>
      <c r="C2375" s="73">
        <v>6</v>
      </c>
    </row>
    <row r="2376" spans="1:3" x14ac:dyDescent="0.55000000000000004">
      <c r="A2376" s="72">
        <v>6727</v>
      </c>
      <c r="B2376" s="72" t="s">
        <v>3994</v>
      </c>
      <c r="C2376" s="73">
        <v>10</v>
      </c>
    </row>
    <row r="2377" spans="1:3" x14ac:dyDescent="0.55000000000000004">
      <c r="A2377" s="72">
        <v>6728</v>
      </c>
      <c r="B2377" s="72" t="s">
        <v>3993</v>
      </c>
      <c r="C2377" s="73">
        <v>4</v>
      </c>
    </row>
    <row r="2378" spans="1:3" x14ac:dyDescent="0.55000000000000004">
      <c r="A2378" s="72">
        <v>6730</v>
      </c>
      <c r="B2378" s="72" t="s">
        <v>3992</v>
      </c>
      <c r="C2378" s="73">
        <v>42</v>
      </c>
    </row>
    <row r="2379" spans="1:3" x14ac:dyDescent="0.55000000000000004">
      <c r="A2379" s="72">
        <v>6733</v>
      </c>
      <c r="B2379" s="72" t="s">
        <v>3991</v>
      </c>
      <c r="C2379" s="73">
        <v>1</v>
      </c>
    </row>
    <row r="2380" spans="1:3" x14ac:dyDescent="0.55000000000000004">
      <c r="A2380" s="72">
        <v>6734</v>
      </c>
      <c r="B2380" s="72" t="s">
        <v>3990</v>
      </c>
      <c r="C2380" s="73">
        <v>1</v>
      </c>
    </row>
    <row r="2381" spans="1:3" x14ac:dyDescent="0.55000000000000004">
      <c r="A2381" s="72">
        <v>6735</v>
      </c>
      <c r="B2381" s="72" t="s">
        <v>3989</v>
      </c>
      <c r="C2381" s="73">
        <v>19</v>
      </c>
    </row>
    <row r="2382" spans="1:3" x14ac:dyDescent="0.55000000000000004">
      <c r="A2382" s="72">
        <v>6737</v>
      </c>
      <c r="B2382" s="72" t="s">
        <v>3988</v>
      </c>
      <c r="C2382" s="73">
        <v>30</v>
      </c>
    </row>
    <row r="2383" spans="1:3" x14ac:dyDescent="0.55000000000000004">
      <c r="A2383" s="72">
        <v>6747</v>
      </c>
      <c r="B2383" s="72" t="s">
        <v>3987</v>
      </c>
      <c r="C2383" s="73">
        <v>20</v>
      </c>
    </row>
    <row r="2384" spans="1:3" x14ac:dyDescent="0.55000000000000004">
      <c r="A2384" s="72">
        <v>6748</v>
      </c>
      <c r="B2384" s="72" t="s">
        <v>3986</v>
      </c>
      <c r="C2384" s="73">
        <v>34</v>
      </c>
    </row>
    <row r="2385" spans="1:3" x14ac:dyDescent="0.55000000000000004">
      <c r="A2385" s="72">
        <v>6749</v>
      </c>
      <c r="B2385" s="72" t="s">
        <v>3985</v>
      </c>
      <c r="C2385" s="73">
        <v>99</v>
      </c>
    </row>
    <row r="2386" spans="1:3" x14ac:dyDescent="0.55000000000000004">
      <c r="A2386" s="72">
        <v>6750</v>
      </c>
      <c r="B2386" s="72" t="s">
        <v>3984</v>
      </c>
      <c r="C2386" s="73">
        <v>7</v>
      </c>
    </row>
    <row r="2387" spans="1:3" x14ac:dyDescent="0.55000000000000004">
      <c r="A2387" s="72">
        <v>6752</v>
      </c>
      <c r="B2387" s="72" t="s">
        <v>3983</v>
      </c>
      <c r="C2387" s="73">
        <v>29</v>
      </c>
    </row>
    <row r="2388" spans="1:3" x14ac:dyDescent="0.55000000000000004">
      <c r="A2388" s="72">
        <v>6753</v>
      </c>
      <c r="B2388" s="72" t="s">
        <v>3982</v>
      </c>
      <c r="C2388" s="73">
        <v>28</v>
      </c>
    </row>
    <row r="2389" spans="1:3" x14ac:dyDescent="0.55000000000000004">
      <c r="A2389" s="72">
        <v>6754</v>
      </c>
      <c r="B2389" s="72" t="s">
        <v>3981</v>
      </c>
      <c r="C2389" s="73">
        <v>38</v>
      </c>
    </row>
    <row r="2390" spans="1:3" x14ac:dyDescent="0.55000000000000004">
      <c r="A2390" s="72">
        <v>6760</v>
      </c>
      <c r="B2390" s="72" t="s">
        <v>3980</v>
      </c>
      <c r="C2390" s="73">
        <v>11</v>
      </c>
    </row>
    <row r="2391" spans="1:3" x14ac:dyDescent="0.55000000000000004">
      <c r="A2391" s="72">
        <v>6761</v>
      </c>
      <c r="B2391" s="72" t="s">
        <v>3979</v>
      </c>
      <c r="C2391" s="73">
        <v>66</v>
      </c>
    </row>
    <row r="2392" spans="1:3" x14ac:dyDescent="0.55000000000000004">
      <c r="A2392" s="72">
        <v>6764</v>
      </c>
      <c r="B2392" s="72" t="s">
        <v>3978</v>
      </c>
      <c r="C2392" s="73">
        <v>9</v>
      </c>
    </row>
    <row r="2393" spans="1:3" x14ac:dyDescent="0.55000000000000004">
      <c r="A2393" s="72">
        <v>6766</v>
      </c>
      <c r="B2393" s="72" t="s">
        <v>3977</v>
      </c>
      <c r="C2393" s="73">
        <v>4</v>
      </c>
    </row>
    <row r="2394" spans="1:3" x14ac:dyDescent="0.55000000000000004">
      <c r="A2394" s="72">
        <v>6767</v>
      </c>
      <c r="B2394" s="72" t="s">
        <v>3976</v>
      </c>
      <c r="C2394" s="73">
        <v>10</v>
      </c>
    </row>
    <row r="2395" spans="1:3" x14ac:dyDescent="0.55000000000000004">
      <c r="A2395" s="72">
        <v>6768</v>
      </c>
      <c r="B2395" s="72" t="s">
        <v>3975</v>
      </c>
      <c r="C2395" s="73">
        <v>19</v>
      </c>
    </row>
    <row r="2396" spans="1:3" x14ac:dyDescent="0.55000000000000004">
      <c r="A2396" s="72">
        <v>6769</v>
      </c>
      <c r="B2396" s="72" t="s">
        <v>3974</v>
      </c>
      <c r="C2396" s="73">
        <v>60</v>
      </c>
    </row>
    <row r="2397" spans="1:3" x14ac:dyDescent="0.55000000000000004">
      <c r="A2397" s="72">
        <v>6773</v>
      </c>
      <c r="B2397" s="72" t="s">
        <v>3973</v>
      </c>
      <c r="C2397" s="73">
        <v>1</v>
      </c>
    </row>
    <row r="2398" spans="1:3" x14ac:dyDescent="0.55000000000000004">
      <c r="A2398" s="72">
        <v>6776</v>
      </c>
      <c r="B2398" s="72" t="s">
        <v>3972</v>
      </c>
      <c r="C2398" s="73">
        <v>6</v>
      </c>
    </row>
    <row r="2399" spans="1:3" x14ac:dyDescent="0.55000000000000004">
      <c r="A2399" s="72">
        <v>6777</v>
      </c>
      <c r="B2399" s="72" t="s">
        <v>3971</v>
      </c>
      <c r="C2399" s="73">
        <v>41</v>
      </c>
    </row>
    <row r="2400" spans="1:3" x14ac:dyDescent="0.55000000000000004">
      <c r="A2400" s="72">
        <v>6779</v>
      </c>
      <c r="B2400" s="72" t="s">
        <v>3970</v>
      </c>
      <c r="C2400" s="73">
        <v>4</v>
      </c>
    </row>
    <row r="2401" spans="1:3" x14ac:dyDescent="0.55000000000000004">
      <c r="A2401" s="72">
        <v>6780</v>
      </c>
      <c r="B2401" s="72" t="s">
        <v>3969</v>
      </c>
      <c r="C2401" s="73">
        <v>9</v>
      </c>
    </row>
    <row r="2402" spans="1:3" x14ac:dyDescent="0.55000000000000004">
      <c r="A2402" s="72">
        <v>6781</v>
      </c>
      <c r="B2402" s="72" t="s">
        <v>3968</v>
      </c>
      <c r="C2402" s="73">
        <v>18</v>
      </c>
    </row>
    <row r="2403" spans="1:3" x14ac:dyDescent="0.55000000000000004">
      <c r="A2403" s="72">
        <v>6782</v>
      </c>
      <c r="B2403" s="72" t="s">
        <v>3967</v>
      </c>
      <c r="C2403" s="73">
        <v>1</v>
      </c>
    </row>
    <row r="2404" spans="1:3" x14ac:dyDescent="0.55000000000000004">
      <c r="A2404" s="72">
        <v>6783</v>
      </c>
      <c r="B2404" s="72" t="s">
        <v>3966</v>
      </c>
      <c r="C2404" s="73">
        <v>2</v>
      </c>
    </row>
    <row r="2405" spans="1:3" x14ac:dyDescent="0.55000000000000004">
      <c r="A2405" s="72">
        <v>6784</v>
      </c>
      <c r="B2405" s="72" t="s">
        <v>3965</v>
      </c>
      <c r="C2405" s="73">
        <v>4</v>
      </c>
    </row>
    <row r="2406" spans="1:3" x14ac:dyDescent="0.55000000000000004">
      <c r="A2406" s="72">
        <v>6785</v>
      </c>
      <c r="B2406" s="72" t="s">
        <v>3964</v>
      </c>
      <c r="C2406" s="73">
        <v>11</v>
      </c>
    </row>
    <row r="2407" spans="1:3" x14ac:dyDescent="0.55000000000000004">
      <c r="A2407" s="72">
        <v>6788</v>
      </c>
      <c r="B2407" s="72" t="s">
        <v>3963</v>
      </c>
      <c r="C2407" s="73">
        <v>29</v>
      </c>
    </row>
    <row r="2408" spans="1:3" x14ac:dyDescent="0.55000000000000004">
      <c r="A2408" s="72">
        <v>6789</v>
      </c>
      <c r="B2408" s="72" t="s">
        <v>3962</v>
      </c>
      <c r="C2408" s="73">
        <v>37</v>
      </c>
    </row>
    <row r="2409" spans="1:3" x14ac:dyDescent="0.55000000000000004">
      <c r="A2409" s="72">
        <v>6791</v>
      </c>
      <c r="B2409" s="72" t="s">
        <v>3961</v>
      </c>
      <c r="C2409" s="73">
        <v>5</v>
      </c>
    </row>
    <row r="2410" spans="1:3" x14ac:dyDescent="0.55000000000000004">
      <c r="A2410" s="72">
        <v>6793</v>
      </c>
      <c r="B2410" s="72" t="s">
        <v>3960</v>
      </c>
      <c r="C2410" s="73">
        <v>11</v>
      </c>
    </row>
    <row r="2411" spans="1:3" x14ac:dyDescent="0.55000000000000004">
      <c r="A2411" s="72">
        <v>6795</v>
      </c>
      <c r="B2411" s="72" t="s">
        <v>3959</v>
      </c>
      <c r="C2411" s="73">
        <v>1</v>
      </c>
    </row>
    <row r="2412" spans="1:3" x14ac:dyDescent="0.55000000000000004">
      <c r="A2412" s="72">
        <v>6797</v>
      </c>
      <c r="B2412" s="72" t="s">
        <v>3958</v>
      </c>
      <c r="C2412" s="73">
        <v>30</v>
      </c>
    </row>
    <row r="2413" spans="1:3" x14ac:dyDescent="0.55000000000000004">
      <c r="A2413" s="72">
        <v>6798</v>
      </c>
      <c r="B2413" s="72" t="s">
        <v>3957</v>
      </c>
      <c r="C2413" s="73">
        <v>2</v>
      </c>
    </row>
    <row r="2414" spans="1:3" x14ac:dyDescent="0.55000000000000004">
      <c r="A2414" s="72">
        <v>6799</v>
      </c>
      <c r="B2414" s="72" t="s">
        <v>3956</v>
      </c>
      <c r="C2414" s="73">
        <v>33</v>
      </c>
    </row>
    <row r="2415" spans="1:3" x14ac:dyDescent="0.55000000000000004">
      <c r="A2415" s="72" t="s">
        <v>526</v>
      </c>
      <c r="B2415" s="72" t="s">
        <v>3955</v>
      </c>
      <c r="C2415" s="73">
        <v>4</v>
      </c>
    </row>
    <row r="2416" spans="1:3" x14ac:dyDescent="0.55000000000000004">
      <c r="A2416" s="72" t="s">
        <v>527</v>
      </c>
      <c r="B2416" s="72" t="s">
        <v>3954</v>
      </c>
      <c r="C2416" s="73">
        <v>46</v>
      </c>
    </row>
    <row r="2417" spans="1:3" x14ac:dyDescent="0.55000000000000004">
      <c r="A2417" s="72" t="s">
        <v>529</v>
      </c>
      <c r="B2417" s="72" t="s">
        <v>3953</v>
      </c>
      <c r="C2417" s="73">
        <v>5</v>
      </c>
    </row>
    <row r="2418" spans="1:3" x14ac:dyDescent="0.55000000000000004">
      <c r="A2418" s="72" t="s">
        <v>531</v>
      </c>
      <c r="B2418" s="72" t="s">
        <v>3952</v>
      </c>
      <c r="C2418" s="73">
        <v>28</v>
      </c>
    </row>
    <row r="2419" spans="1:3" x14ac:dyDescent="0.55000000000000004">
      <c r="A2419" s="72" t="s">
        <v>532</v>
      </c>
      <c r="B2419" s="72" t="s">
        <v>3951</v>
      </c>
      <c r="C2419" s="73">
        <v>1</v>
      </c>
    </row>
    <row r="2420" spans="1:3" x14ac:dyDescent="0.55000000000000004">
      <c r="A2420" s="72" t="s">
        <v>533</v>
      </c>
      <c r="B2420" s="72" t="s">
        <v>3950</v>
      </c>
      <c r="C2420" s="73">
        <v>28</v>
      </c>
    </row>
    <row r="2421" spans="1:3" x14ac:dyDescent="0.55000000000000004">
      <c r="A2421" s="72">
        <v>6800</v>
      </c>
      <c r="B2421" s="72" t="s">
        <v>3949</v>
      </c>
      <c r="C2421" s="73">
        <v>11</v>
      </c>
    </row>
    <row r="2422" spans="1:3" x14ac:dyDescent="0.55000000000000004">
      <c r="A2422" s="72">
        <v>6806</v>
      </c>
      <c r="B2422" s="72" t="s">
        <v>3948</v>
      </c>
      <c r="C2422" s="73">
        <v>25</v>
      </c>
    </row>
    <row r="2423" spans="1:3" x14ac:dyDescent="0.55000000000000004">
      <c r="A2423" s="72">
        <v>6809</v>
      </c>
      <c r="B2423" s="72" t="s">
        <v>3947</v>
      </c>
      <c r="C2423" s="73">
        <v>1</v>
      </c>
    </row>
    <row r="2424" spans="1:3" x14ac:dyDescent="0.55000000000000004">
      <c r="A2424" s="72">
        <v>6810</v>
      </c>
      <c r="B2424" s="72" t="s">
        <v>3946</v>
      </c>
      <c r="C2424" s="73">
        <v>29</v>
      </c>
    </row>
    <row r="2425" spans="1:3" x14ac:dyDescent="0.55000000000000004">
      <c r="A2425" s="72">
        <v>6811</v>
      </c>
      <c r="B2425" s="72" t="s">
        <v>3945</v>
      </c>
      <c r="C2425" s="73">
        <v>13</v>
      </c>
    </row>
    <row r="2426" spans="1:3" x14ac:dyDescent="0.55000000000000004">
      <c r="A2426" s="72">
        <v>6812</v>
      </c>
      <c r="B2426" s="72" t="s">
        <v>3944</v>
      </c>
      <c r="C2426" s="73">
        <v>6</v>
      </c>
    </row>
    <row r="2427" spans="1:3" x14ac:dyDescent="0.55000000000000004">
      <c r="A2427" s="72">
        <v>6814</v>
      </c>
      <c r="B2427" s="72" t="s">
        <v>3943</v>
      </c>
      <c r="C2427" s="73">
        <v>14</v>
      </c>
    </row>
    <row r="2428" spans="1:3" x14ac:dyDescent="0.55000000000000004">
      <c r="A2428" s="72">
        <v>6815</v>
      </c>
      <c r="B2428" s="72" t="s">
        <v>3942</v>
      </c>
      <c r="C2428" s="73">
        <v>94</v>
      </c>
    </row>
    <row r="2429" spans="1:3" x14ac:dyDescent="0.55000000000000004">
      <c r="A2429" s="72">
        <v>6816</v>
      </c>
      <c r="B2429" s="72" t="s">
        <v>3941</v>
      </c>
      <c r="C2429" s="73">
        <v>8</v>
      </c>
    </row>
    <row r="2430" spans="1:3" x14ac:dyDescent="0.55000000000000004">
      <c r="A2430" s="72">
        <v>6817</v>
      </c>
      <c r="B2430" s="72" t="s">
        <v>3940</v>
      </c>
      <c r="C2430" s="73">
        <v>1</v>
      </c>
    </row>
    <row r="2431" spans="1:3" x14ac:dyDescent="0.55000000000000004">
      <c r="A2431" s="72">
        <v>6820</v>
      </c>
      <c r="B2431" s="72" t="s">
        <v>3939</v>
      </c>
      <c r="C2431" s="73">
        <v>209</v>
      </c>
    </row>
    <row r="2432" spans="1:3" x14ac:dyDescent="0.55000000000000004">
      <c r="A2432" s="72">
        <v>6821</v>
      </c>
      <c r="B2432" s="72" t="s">
        <v>3938</v>
      </c>
      <c r="C2432" s="73">
        <v>2</v>
      </c>
    </row>
    <row r="2433" spans="1:3" x14ac:dyDescent="0.55000000000000004">
      <c r="A2433" s="72">
        <v>6822</v>
      </c>
      <c r="B2433" s="72" t="s">
        <v>3937</v>
      </c>
      <c r="C2433" s="73">
        <v>30</v>
      </c>
    </row>
    <row r="2434" spans="1:3" x14ac:dyDescent="0.55000000000000004">
      <c r="A2434" s="72">
        <v>6823</v>
      </c>
      <c r="B2434" s="72" t="s">
        <v>3936</v>
      </c>
      <c r="C2434" s="73">
        <v>11</v>
      </c>
    </row>
    <row r="2435" spans="1:3" x14ac:dyDescent="0.55000000000000004">
      <c r="A2435" s="72">
        <v>6825</v>
      </c>
      <c r="B2435" s="72" t="s">
        <v>3935</v>
      </c>
      <c r="C2435" s="73">
        <v>1</v>
      </c>
    </row>
    <row r="2436" spans="1:3" x14ac:dyDescent="0.55000000000000004">
      <c r="A2436" s="72">
        <v>6833</v>
      </c>
      <c r="B2436" s="72" t="s">
        <v>3934</v>
      </c>
      <c r="C2436" s="73">
        <v>32</v>
      </c>
    </row>
    <row r="2437" spans="1:3" x14ac:dyDescent="0.55000000000000004">
      <c r="A2437" s="72">
        <v>6835</v>
      </c>
      <c r="B2437" s="72" t="s">
        <v>3933</v>
      </c>
      <c r="C2437" s="73">
        <v>43</v>
      </c>
    </row>
    <row r="2438" spans="1:3" x14ac:dyDescent="0.55000000000000004">
      <c r="A2438" s="72">
        <v>6836</v>
      </c>
      <c r="B2438" s="72" t="s">
        <v>3932</v>
      </c>
      <c r="C2438" s="73">
        <v>1</v>
      </c>
    </row>
    <row r="2439" spans="1:3" x14ac:dyDescent="0.55000000000000004">
      <c r="A2439" s="72">
        <v>6839</v>
      </c>
      <c r="B2439" s="72" t="s">
        <v>3931</v>
      </c>
      <c r="C2439" s="73">
        <v>7</v>
      </c>
    </row>
    <row r="2440" spans="1:3" x14ac:dyDescent="0.55000000000000004">
      <c r="A2440" s="72">
        <v>6840</v>
      </c>
      <c r="B2440" s="72" t="s">
        <v>3930</v>
      </c>
      <c r="C2440" s="73">
        <v>24</v>
      </c>
    </row>
    <row r="2441" spans="1:3" x14ac:dyDescent="0.55000000000000004">
      <c r="A2441" s="72">
        <v>6841</v>
      </c>
      <c r="B2441" s="72" t="s">
        <v>3929</v>
      </c>
      <c r="C2441" s="73">
        <v>15</v>
      </c>
    </row>
    <row r="2442" spans="1:3" x14ac:dyDescent="0.55000000000000004">
      <c r="A2442" s="72">
        <v>6843</v>
      </c>
      <c r="B2442" s="72" t="s">
        <v>3928</v>
      </c>
      <c r="C2442" s="73">
        <v>1</v>
      </c>
    </row>
    <row r="2443" spans="1:3" x14ac:dyDescent="0.55000000000000004">
      <c r="A2443" s="72">
        <v>6844</v>
      </c>
      <c r="B2443" s="72" t="s">
        <v>3927</v>
      </c>
      <c r="C2443" s="73">
        <v>12</v>
      </c>
    </row>
    <row r="2444" spans="1:3" x14ac:dyDescent="0.55000000000000004">
      <c r="A2444" s="72">
        <v>6853</v>
      </c>
      <c r="B2444" s="72" t="s">
        <v>3926</v>
      </c>
      <c r="C2444" s="73">
        <v>14</v>
      </c>
    </row>
    <row r="2445" spans="1:3" x14ac:dyDescent="0.55000000000000004">
      <c r="A2445" s="72">
        <v>6856</v>
      </c>
      <c r="B2445" s="72" t="s">
        <v>3925</v>
      </c>
      <c r="C2445" s="73">
        <v>7</v>
      </c>
    </row>
    <row r="2446" spans="1:3" x14ac:dyDescent="0.55000000000000004">
      <c r="A2446" s="72">
        <v>6858</v>
      </c>
      <c r="B2446" s="72" t="s">
        <v>3924</v>
      </c>
      <c r="C2446" s="73">
        <v>4</v>
      </c>
    </row>
    <row r="2447" spans="1:3" x14ac:dyDescent="0.55000000000000004">
      <c r="A2447" s="72">
        <v>6859</v>
      </c>
      <c r="B2447" s="72" t="s">
        <v>3923</v>
      </c>
      <c r="C2447" s="73">
        <v>34</v>
      </c>
    </row>
    <row r="2448" spans="1:3" x14ac:dyDescent="0.55000000000000004">
      <c r="A2448" s="72">
        <v>6860</v>
      </c>
      <c r="B2448" s="72" t="s">
        <v>3922</v>
      </c>
      <c r="C2448" s="73">
        <v>6</v>
      </c>
    </row>
    <row r="2449" spans="1:3" x14ac:dyDescent="0.55000000000000004">
      <c r="A2449" s="72">
        <v>6861</v>
      </c>
      <c r="B2449" s="72" t="s">
        <v>3921</v>
      </c>
      <c r="C2449" s="73">
        <v>28</v>
      </c>
    </row>
    <row r="2450" spans="1:3" x14ac:dyDescent="0.55000000000000004">
      <c r="A2450" s="72">
        <v>6862</v>
      </c>
      <c r="B2450" s="72" t="s">
        <v>3920</v>
      </c>
      <c r="C2450" s="73">
        <v>43</v>
      </c>
    </row>
    <row r="2451" spans="1:3" x14ac:dyDescent="0.55000000000000004">
      <c r="A2451" s="72">
        <v>6864</v>
      </c>
      <c r="B2451" s="72" t="s">
        <v>3919</v>
      </c>
      <c r="C2451" s="73">
        <v>32</v>
      </c>
    </row>
    <row r="2452" spans="1:3" x14ac:dyDescent="0.55000000000000004">
      <c r="A2452" s="72">
        <v>6868</v>
      </c>
      <c r="B2452" s="72" t="s">
        <v>3918</v>
      </c>
      <c r="C2452" s="73">
        <v>20</v>
      </c>
    </row>
    <row r="2453" spans="1:3" x14ac:dyDescent="0.55000000000000004">
      <c r="A2453" s="72">
        <v>6875</v>
      </c>
      <c r="B2453" s="72" t="s">
        <v>3917</v>
      </c>
      <c r="C2453" s="73">
        <v>19</v>
      </c>
    </row>
    <row r="2454" spans="1:3" x14ac:dyDescent="0.55000000000000004">
      <c r="A2454" s="72">
        <v>6881</v>
      </c>
      <c r="B2454" s="72" t="s">
        <v>3916</v>
      </c>
      <c r="C2454" s="73">
        <v>2</v>
      </c>
    </row>
    <row r="2455" spans="1:3" x14ac:dyDescent="0.55000000000000004">
      <c r="A2455" s="72">
        <v>6883</v>
      </c>
      <c r="B2455" s="72" t="s">
        <v>3915</v>
      </c>
      <c r="C2455" s="73">
        <v>18</v>
      </c>
    </row>
    <row r="2456" spans="1:3" x14ac:dyDescent="0.55000000000000004">
      <c r="A2456" s="72">
        <v>6887</v>
      </c>
      <c r="B2456" s="72" t="s">
        <v>3914</v>
      </c>
      <c r="C2456" s="73">
        <v>1</v>
      </c>
    </row>
    <row r="2457" spans="1:3" x14ac:dyDescent="0.55000000000000004">
      <c r="A2457" s="72">
        <v>6888</v>
      </c>
      <c r="B2457" s="72" t="s">
        <v>3913</v>
      </c>
      <c r="C2457" s="73">
        <v>100</v>
      </c>
    </row>
    <row r="2458" spans="1:3" x14ac:dyDescent="0.55000000000000004">
      <c r="A2458" s="72">
        <v>6892</v>
      </c>
      <c r="B2458" s="72" t="s">
        <v>3912</v>
      </c>
      <c r="C2458" s="73">
        <v>6</v>
      </c>
    </row>
    <row r="2459" spans="1:3" x14ac:dyDescent="0.55000000000000004">
      <c r="A2459" s="72">
        <v>6894</v>
      </c>
      <c r="B2459" s="72" t="s">
        <v>3911</v>
      </c>
      <c r="C2459" s="73">
        <v>1</v>
      </c>
    </row>
    <row r="2460" spans="1:3" x14ac:dyDescent="0.55000000000000004">
      <c r="A2460" s="72">
        <v>6895</v>
      </c>
      <c r="B2460" s="72" t="s">
        <v>3910</v>
      </c>
      <c r="C2460" s="73">
        <v>11</v>
      </c>
    </row>
    <row r="2461" spans="1:3" x14ac:dyDescent="0.55000000000000004">
      <c r="A2461" s="72">
        <v>6897</v>
      </c>
      <c r="B2461" s="72" t="s">
        <v>3909</v>
      </c>
      <c r="C2461" s="73">
        <v>16</v>
      </c>
    </row>
    <row r="2462" spans="1:3" x14ac:dyDescent="0.55000000000000004">
      <c r="A2462" s="72">
        <v>6898</v>
      </c>
      <c r="B2462" s="72" t="s">
        <v>3908</v>
      </c>
      <c r="C2462" s="73">
        <v>5</v>
      </c>
    </row>
    <row r="2463" spans="1:3" x14ac:dyDescent="0.55000000000000004">
      <c r="A2463" s="72">
        <v>6899</v>
      </c>
      <c r="B2463" s="72" t="s">
        <v>3907</v>
      </c>
      <c r="C2463" s="73">
        <v>6</v>
      </c>
    </row>
    <row r="2464" spans="1:3" x14ac:dyDescent="0.55000000000000004">
      <c r="A2464" s="72" t="s">
        <v>535</v>
      </c>
      <c r="B2464" s="72" t="s">
        <v>3906</v>
      </c>
      <c r="C2464" s="73">
        <v>23</v>
      </c>
    </row>
    <row r="2465" spans="1:3" x14ac:dyDescent="0.55000000000000004">
      <c r="A2465" s="72" t="s">
        <v>536</v>
      </c>
      <c r="B2465" s="72" t="s">
        <v>3905</v>
      </c>
      <c r="C2465" s="73">
        <v>6</v>
      </c>
    </row>
    <row r="2466" spans="1:3" x14ac:dyDescent="0.55000000000000004">
      <c r="A2466" s="72" t="s">
        <v>538</v>
      </c>
      <c r="B2466" s="72" t="s">
        <v>3904</v>
      </c>
      <c r="C2466" s="73">
        <v>2</v>
      </c>
    </row>
    <row r="2467" spans="1:3" x14ac:dyDescent="0.55000000000000004">
      <c r="A2467" s="72" t="s">
        <v>539</v>
      </c>
      <c r="B2467" s="72" t="s">
        <v>3903</v>
      </c>
      <c r="C2467" s="73">
        <v>33</v>
      </c>
    </row>
    <row r="2468" spans="1:3" x14ac:dyDescent="0.55000000000000004">
      <c r="A2468" s="72" t="s">
        <v>540</v>
      </c>
      <c r="B2468" s="72" t="s">
        <v>3902</v>
      </c>
      <c r="C2468" s="73">
        <v>1</v>
      </c>
    </row>
    <row r="2469" spans="1:3" x14ac:dyDescent="0.55000000000000004">
      <c r="A2469" s="72" t="s">
        <v>542</v>
      </c>
      <c r="B2469" s="72" t="s">
        <v>3901</v>
      </c>
      <c r="C2469" s="73">
        <v>1</v>
      </c>
    </row>
    <row r="2470" spans="1:3" x14ac:dyDescent="0.55000000000000004">
      <c r="A2470" s="72" t="s">
        <v>543</v>
      </c>
      <c r="B2470" s="72" t="s">
        <v>3900</v>
      </c>
      <c r="C2470" s="73">
        <v>8</v>
      </c>
    </row>
    <row r="2471" spans="1:3" x14ac:dyDescent="0.55000000000000004">
      <c r="A2471" s="72">
        <v>6900</v>
      </c>
      <c r="B2471" s="72" t="s">
        <v>3899</v>
      </c>
      <c r="C2471" s="73">
        <v>3</v>
      </c>
    </row>
    <row r="2472" spans="1:3" x14ac:dyDescent="0.55000000000000004">
      <c r="A2472" s="72">
        <v>6903</v>
      </c>
      <c r="B2472" s="72" t="s">
        <v>3898</v>
      </c>
      <c r="C2472" s="73">
        <v>4</v>
      </c>
    </row>
    <row r="2473" spans="1:3" x14ac:dyDescent="0.55000000000000004">
      <c r="A2473" s="72">
        <v>6905</v>
      </c>
      <c r="B2473" s="72" t="s">
        <v>3897</v>
      </c>
      <c r="C2473" s="73">
        <v>1</v>
      </c>
    </row>
    <row r="2474" spans="1:3" x14ac:dyDescent="0.55000000000000004">
      <c r="A2474" s="72">
        <v>6906</v>
      </c>
      <c r="B2474" s="72" t="s">
        <v>3896</v>
      </c>
      <c r="C2474" s="73">
        <v>13</v>
      </c>
    </row>
    <row r="2475" spans="1:3" x14ac:dyDescent="0.55000000000000004">
      <c r="A2475" s="72">
        <v>6907</v>
      </c>
      <c r="B2475" s="72" t="s">
        <v>3895</v>
      </c>
      <c r="C2475" s="73">
        <v>158</v>
      </c>
    </row>
    <row r="2476" spans="1:3" x14ac:dyDescent="0.55000000000000004">
      <c r="A2476" s="72">
        <v>6908</v>
      </c>
      <c r="B2476" s="72" t="s">
        <v>3894</v>
      </c>
      <c r="C2476" s="73">
        <v>19</v>
      </c>
    </row>
    <row r="2477" spans="1:3" x14ac:dyDescent="0.55000000000000004">
      <c r="A2477" s="72">
        <v>6909</v>
      </c>
      <c r="B2477" s="72" t="s">
        <v>3893</v>
      </c>
      <c r="C2477" s="73">
        <v>33</v>
      </c>
    </row>
    <row r="2478" spans="1:3" x14ac:dyDescent="0.55000000000000004">
      <c r="A2478" s="72">
        <v>6912</v>
      </c>
      <c r="B2478" s="72" t="s">
        <v>3892</v>
      </c>
      <c r="C2478" s="73">
        <v>1</v>
      </c>
    </row>
    <row r="2479" spans="1:3" x14ac:dyDescent="0.55000000000000004">
      <c r="A2479" s="72">
        <v>6914</v>
      </c>
      <c r="B2479" s="72" t="s">
        <v>3891</v>
      </c>
      <c r="C2479" s="73">
        <v>12</v>
      </c>
    </row>
    <row r="2480" spans="1:3" x14ac:dyDescent="0.55000000000000004">
      <c r="A2480" s="72">
        <v>6916</v>
      </c>
      <c r="B2480" s="72" t="s">
        <v>3890</v>
      </c>
      <c r="C2480" s="73">
        <v>2</v>
      </c>
    </row>
    <row r="2481" spans="1:3" x14ac:dyDescent="0.55000000000000004">
      <c r="A2481" s="72">
        <v>6917</v>
      </c>
      <c r="B2481" s="72" t="s">
        <v>3889</v>
      </c>
      <c r="C2481" s="73">
        <v>35</v>
      </c>
    </row>
    <row r="2482" spans="1:3" x14ac:dyDescent="0.55000000000000004">
      <c r="A2482" s="72">
        <v>6918</v>
      </c>
      <c r="B2482" s="72" t="s">
        <v>3888</v>
      </c>
      <c r="C2482" s="73">
        <v>4</v>
      </c>
    </row>
    <row r="2483" spans="1:3" x14ac:dyDescent="0.55000000000000004">
      <c r="A2483" s="72">
        <v>6999</v>
      </c>
      <c r="B2483" s="72" t="s">
        <v>3887</v>
      </c>
      <c r="C2483" s="73">
        <v>4051</v>
      </c>
    </row>
    <row r="2484" spans="1:3" x14ac:dyDescent="0.55000000000000004">
      <c r="A2484" s="72" t="s">
        <v>544</v>
      </c>
      <c r="B2484" s="72" t="s">
        <v>3886</v>
      </c>
      <c r="C2484" s="73">
        <v>21</v>
      </c>
    </row>
    <row r="2485" spans="1:3" x14ac:dyDescent="0.55000000000000004">
      <c r="A2485" s="72" t="s">
        <v>550</v>
      </c>
      <c r="B2485" s="72" t="s">
        <v>3885</v>
      </c>
      <c r="C2485" s="73">
        <v>10</v>
      </c>
    </row>
    <row r="2486" spans="1:3" x14ac:dyDescent="0.55000000000000004">
      <c r="A2486" s="72" t="s">
        <v>551</v>
      </c>
      <c r="B2486" s="72" t="s">
        <v>3884</v>
      </c>
      <c r="C2486" s="73">
        <v>11</v>
      </c>
    </row>
    <row r="2487" spans="1:3" x14ac:dyDescent="0.55000000000000004">
      <c r="A2487" s="72" t="s">
        <v>552</v>
      </c>
      <c r="B2487" s="72" t="s">
        <v>3883</v>
      </c>
      <c r="C2487" s="73">
        <v>1</v>
      </c>
    </row>
    <row r="2488" spans="1:3" x14ac:dyDescent="0.55000000000000004">
      <c r="A2488" s="72" t="s">
        <v>553</v>
      </c>
      <c r="B2488" s="72" t="s">
        <v>3882</v>
      </c>
      <c r="C2488" s="73">
        <v>3</v>
      </c>
    </row>
    <row r="2489" spans="1:3" x14ac:dyDescent="0.55000000000000004">
      <c r="A2489" s="72" t="s">
        <v>554</v>
      </c>
      <c r="B2489" s="72" t="s">
        <v>3881</v>
      </c>
      <c r="C2489" s="73">
        <v>49</v>
      </c>
    </row>
    <row r="2490" spans="1:3" x14ac:dyDescent="0.55000000000000004">
      <c r="A2490" s="72" t="s">
        <v>555</v>
      </c>
      <c r="B2490" s="72" t="s">
        <v>3880</v>
      </c>
      <c r="C2490" s="73">
        <v>7</v>
      </c>
    </row>
    <row r="2491" spans="1:3" x14ac:dyDescent="0.55000000000000004">
      <c r="A2491" s="72">
        <v>7001</v>
      </c>
      <c r="B2491" s="72" t="s">
        <v>3879</v>
      </c>
      <c r="C2491" s="73">
        <v>1856</v>
      </c>
    </row>
    <row r="2492" spans="1:3" x14ac:dyDescent="0.55000000000000004">
      <c r="A2492" s="72">
        <v>7002</v>
      </c>
      <c r="B2492" s="72" t="s">
        <v>3878</v>
      </c>
      <c r="C2492" s="73">
        <v>13</v>
      </c>
    </row>
    <row r="2493" spans="1:3" x14ac:dyDescent="0.55000000000000004">
      <c r="A2493" s="72">
        <v>7007</v>
      </c>
      <c r="B2493" s="72" t="s">
        <v>3877</v>
      </c>
      <c r="C2493" s="73">
        <v>91</v>
      </c>
    </row>
    <row r="2494" spans="1:3" x14ac:dyDescent="0.55000000000000004">
      <c r="A2494" s="72">
        <v>7008</v>
      </c>
      <c r="B2494" s="72" t="s">
        <v>3876</v>
      </c>
      <c r="C2494" s="73">
        <v>552</v>
      </c>
    </row>
    <row r="2495" spans="1:3" x14ac:dyDescent="0.55000000000000004">
      <c r="A2495" s="72">
        <v>7009</v>
      </c>
      <c r="B2495" s="72" t="s">
        <v>3875</v>
      </c>
      <c r="C2495" s="73">
        <v>1543</v>
      </c>
    </row>
    <row r="2496" spans="1:3" x14ac:dyDescent="0.55000000000000004">
      <c r="A2496" s="72">
        <v>7010</v>
      </c>
      <c r="B2496" s="72" t="s">
        <v>3874</v>
      </c>
      <c r="C2496" s="73">
        <v>209</v>
      </c>
    </row>
    <row r="2497" spans="1:3" x14ac:dyDescent="0.55000000000000004">
      <c r="A2497" s="72">
        <v>7011</v>
      </c>
      <c r="B2497" s="72" t="s">
        <v>3873</v>
      </c>
      <c r="C2497" s="73">
        <v>168</v>
      </c>
    </row>
    <row r="2498" spans="1:3" x14ac:dyDescent="0.55000000000000004">
      <c r="A2498" s="72">
        <v>7012</v>
      </c>
      <c r="B2498" s="72" t="s">
        <v>3872</v>
      </c>
      <c r="C2498" s="73">
        <v>93</v>
      </c>
    </row>
    <row r="2499" spans="1:3" x14ac:dyDescent="0.55000000000000004">
      <c r="A2499" s="72">
        <v>7013</v>
      </c>
      <c r="B2499" s="72" t="s">
        <v>3841</v>
      </c>
      <c r="C2499" s="73">
        <v>48</v>
      </c>
    </row>
    <row r="2500" spans="1:3" x14ac:dyDescent="0.55000000000000004">
      <c r="A2500" s="72">
        <v>7014</v>
      </c>
      <c r="B2500" s="72" t="s">
        <v>3871</v>
      </c>
      <c r="C2500" s="73">
        <v>109</v>
      </c>
    </row>
    <row r="2501" spans="1:3" x14ac:dyDescent="0.55000000000000004">
      <c r="A2501" s="72">
        <v>7015</v>
      </c>
      <c r="B2501" s="72" t="s">
        <v>3870</v>
      </c>
      <c r="C2501" s="73">
        <v>88</v>
      </c>
    </row>
    <row r="2502" spans="1:3" x14ac:dyDescent="0.55000000000000004">
      <c r="A2502" s="72">
        <v>7016</v>
      </c>
      <c r="B2502" s="72" t="s">
        <v>3869</v>
      </c>
      <c r="C2502" s="73">
        <v>252</v>
      </c>
    </row>
    <row r="2503" spans="1:3" x14ac:dyDescent="0.55000000000000004">
      <c r="A2503" s="72">
        <v>7017</v>
      </c>
      <c r="B2503" s="72" t="s">
        <v>3868</v>
      </c>
      <c r="C2503" s="73">
        <v>33</v>
      </c>
    </row>
    <row r="2504" spans="1:3" x14ac:dyDescent="0.55000000000000004">
      <c r="A2504" s="72">
        <v>7018</v>
      </c>
      <c r="B2504" s="72" t="s">
        <v>3867</v>
      </c>
      <c r="C2504" s="73">
        <v>111</v>
      </c>
    </row>
    <row r="2505" spans="1:3" x14ac:dyDescent="0.55000000000000004">
      <c r="A2505" s="72">
        <v>7019</v>
      </c>
      <c r="B2505" s="72" t="s">
        <v>3866</v>
      </c>
      <c r="C2505" s="73">
        <v>218</v>
      </c>
    </row>
    <row r="2506" spans="1:3" x14ac:dyDescent="0.55000000000000004">
      <c r="A2506" s="72">
        <v>7020</v>
      </c>
      <c r="B2506" s="72"/>
      <c r="C2506" s="73">
        <v>51</v>
      </c>
    </row>
    <row r="2507" spans="1:3" x14ac:dyDescent="0.55000000000000004">
      <c r="A2507" s="72">
        <v>7020</v>
      </c>
      <c r="B2507" s="72" t="s">
        <v>3865</v>
      </c>
      <c r="C2507" s="73">
        <v>673</v>
      </c>
    </row>
    <row r="2508" spans="1:3" x14ac:dyDescent="0.55000000000000004">
      <c r="A2508" s="72">
        <v>7021</v>
      </c>
      <c r="B2508" s="72" t="s">
        <v>3864</v>
      </c>
      <c r="C2508" s="73">
        <v>56</v>
      </c>
    </row>
    <row r="2509" spans="1:3" x14ac:dyDescent="0.55000000000000004">
      <c r="A2509" s="72">
        <v>7022</v>
      </c>
      <c r="B2509" s="72" t="s">
        <v>3863</v>
      </c>
      <c r="C2509" s="73">
        <v>787</v>
      </c>
    </row>
    <row r="2510" spans="1:3" x14ac:dyDescent="0.55000000000000004">
      <c r="A2510" s="72">
        <v>7023</v>
      </c>
      <c r="B2510" s="72" t="s">
        <v>3862</v>
      </c>
      <c r="C2510" s="73">
        <v>961</v>
      </c>
    </row>
    <row r="2511" spans="1:3" x14ac:dyDescent="0.55000000000000004">
      <c r="A2511" s="72">
        <v>7024</v>
      </c>
      <c r="B2511" s="72" t="s">
        <v>3861</v>
      </c>
      <c r="C2511" s="73">
        <v>73</v>
      </c>
    </row>
    <row r="2512" spans="1:3" x14ac:dyDescent="0.55000000000000004">
      <c r="A2512" s="72">
        <v>7025</v>
      </c>
      <c r="B2512" s="72" t="s">
        <v>3860</v>
      </c>
      <c r="C2512" s="73">
        <v>179</v>
      </c>
    </row>
    <row r="2513" spans="1:3" x14ac:dyDescent="0.55000000000000004">
      <c r="A2513" s="72">
        <v>7026</v>
      </c>
      <c r="B2513" s="72" t="s">
        <v>3859</v>
      </c>
      <c r="C2513" s="73">
        <v>23</v>
      </c>
    </row>
    <row r="2514" spans="1:3" x14ac:dyDescent="0.55000000000000004">
      <c r="A2514" s="72">
        <v>7027</v>
      </c>
      <c r="B2514" s="72" t="s">
        <v>3858</v>
      </c>
      <c r="C2514" s="73">
        <v>124</v>
      </c>
    </row>
    <row r="2515" spans="1:3" x14ac:dyDescent="0.55000000000000004">
      <c r="A2515" s="72">
        <v>7028</v>
      </c>
      <c r="B2515" s="72" t="s">
        <v>3857</v>
      </c>
      <c r="C2515" s="73">
        <v>136</v>
      </c>
    </row>
    <row r="2516" spans="1:3" x14ac:dyDescent="0.55000000000000004">
      <c r="A2516" s="72">
        <v>7029</v>
      </c>
      <c r="B2516" s="72" t="s">
        <v>3856</v>
      </c>
      <c r="C2516" s="73">
        <v>52</v>
      </c>
    </row>
    <row r="2517" spans="1:3" x14ac:dyDescent="0.55000000000000004">
      <c r="A2517" s="72">
        <v>7030</v>
      </c>
      <c r="B2517" s="72" t="s">
        <v>3855</v>
      </c>
      <c r="C2517" s="73">
        <v>15</v>
      </c>
    </row>
    <row r="2518" spans="1:3" x14ac:dyDescent="0.55000000000000004">
      <c r="A2518" s="72">
        <v>7032</v>
      </c>
      <c r="B2518" s="72" t="s">
        <v>3854</v>
      </c>
      <c r="C2518" s="73">
        <v>67</v>
      </c>
    </row>
    <row r="2519" spans="1:3" x14ac:dyDescent="0.55000000000000004">
      <c r="A2519" s="72">
        <v>7041</v>
      </c>
      <c r="B2519" s="72" t="s">
        <v>3853</v>
      </c>
      <c r="C2519" s="73">
        <v>46</v>
      </c>
    </row>
    <row r="2520" spans="1:3" x14ac:dyDescent="0.55000000000000004">
      <c r="A2520" s="72">
        <v>7042</v>
      </c>
      <c r="B2520" s="72" t="s">
        <v>3852</v>
      </c>
      <c r="C2520" s="73">
        <v>27</v>
      </c>
    </row>
    <row r="2521" spans="1:3" x14ac:dyDescent="0.55000000000000004">
      <c r="A2521" s="72">
        <v>7043</v>
      </c>
      <c r="B2521" s="72" t="s">
        <v>3851</v>
      </c>
      <c r="C2521" s="73">
        <v>376</v>
      </c>
    </row>
    <row r="2522" spans="1:3" x14ac:dyDescent="0.55000000000000004">
      <c r="A2522" s="72">
        <v>7044</v>
      </c>
      <c r="B2522" s="72" t="s">
        <v>3850</v>
      </c>
      <c r="C2522" s="73">
        <v>49</v>
      </c>
    </row>
    <row r="2523" spans="1:3" x14ac:dyDescent="0.55000000000000004">
      <c r="A2523" s="72">
        <v>7045</v>
      </c>
      <c r="B2523" s="72" t="s">
        <v>3849</v>
      </c>
      <c r="C2523" s="73">
        <v>71</v>
      </c>
    </row>
    <row r="2524" spans="1:3" x14ac:dyDescent="0.55000000000000004">
      <c r="A2524" s="72">
        <v>7046</v>
      </c>
      <c r="B2524" s="72" t="s">
        <v>3848</v>
      </c>
      <c r="C2524" s="73">
        <v>26</v>
      </c>
    </row>
    <row r="2525" spans="1:3" x14ac:dyDescent="0.55000000000000004">
      <c r="A2525" s="72">
        <v>7047</v>
      </c>
      <c r="B2525" s="72" t="s">
        <v>3847</v>
      </c>
      <c r="C2525" s="73">
        <v>608</v>
      </c>
    </row>
    <row r="2526" spans="1:3" x14ac:dyDescent="0.55000000000000004">
      <c r="A2526" s="72">
        <v>7048</v>
      </c>
      <c r="B2526" s="72" t="s">
        <v>3846</v>
      </c>
      <c r="C2526" s="73">
        <v>22</v>
      </c>
    </row>
    <row r="2527" spans="1:3" x14ac:dyDescent="0.55000000000000004">
      <c r="A2527" s="72">
        <v>7049</v>
      </c>
      <c r="B2527" s="72" t="s">
        <v>3845</v>
      </c>
      <c r="C2527" s="73">
        <v>286</v>
      </c>
    </row>
    <row r="2528" spans="1:3" x14ac:dyDescent="0.55000000000000004">
      <c r="A2528" s="72">
        <v>7050</v>
      </c>
      <c r="B2528" s="72" t="s">
        <v>3844</v>
      </c>
      <c r="C2528" s="73">
        <v>80</v>
      </c>
    </row>
    <row r="2529" spans="1:3" x14ac:dyDescent="0.55000000000000004">
      <c r="A2529" s="72">
        <v>7051</v>
      </c>
      <c r="B2529" s="72" t="s">
        <v>3843</v>
      </c>
      <c r="C2529" s="73">
        <v>60</v>
      </c>
    </row>
    <row r="2530" spans="1:3" x14ac:dyDescent="0.55000000000000004">
      <c r="A2530" s="72">
        <v>7052</v>
      </c>
      <c r="B2530" s="72" t="s">
        <v>3842</v>
      </c>
      <c r="C2530" s="73">
        <v>73</v>
      </c>
    </row>
    <row r="2531" spans="1:3" x14ac:dyDescent="0.55000000000000004">
      <c r="A2531" s="72">
        <v>7053</v>
      </c>
      <c r="B2531" s="72" t="s">
        <v>3841</v>
      </c>
      <c r="C2531" s="73">
        <v>68</v>
      </c>
    </row>
    <row r="2532" spans="1:3" x14ac:dyDescent="0.55000000000000004">
      <c r="A2532" s="72">
        <v>7055</v>
      </c>
      <c r="B2532" s="72" t="s">
        <v>3840</v>
      </c>
      <c r="C2532" s="73">
        <v>112</v>
      </c>
    </row>
    <row r="2533" spans="1:3" x14ac:dyDescent="0.55000000000000004">
      <c r="A2533" s="72">
        <v>7056</v>
      </c>
      <c r="B2533" s="72" t="s">
        <v>3839</v>
      </c>
      <c r="C2533" s="73">
        <v>8</v>
      </c>
    </row>
    <row r="2534" spans="1:3" x14ac:dyDescent="0.55000000000000004">
      <c r="A2534" s="72">
        <v>7057</v>
      </c>
      <c r="B2534" s="72" t="s">
        <v>3838</v>
      </c>
      <c r="C2534" s="73">
        <v>211</v>
      </c>
    </row>
    <row r="2535" spans="1:3" x14ac:dyDescent="0.55000000000000004">
      <c r="A2535" s="72">
        <v>7058</v>
      </c>
      <c r="B2535" s="72" t="s">
        <v>3837</v>
      </c>
      <c r="C2535" s="73">
        <v>85</v>
      </c>
    </row>
    <row r="2536" spans="1:3" x14ac:dyDescent="0.55000000000000004">
      <c r="A2536" s="72">
        <v>7059</v>
      </c>
      <c r="B2536" s="72" t="s">
        <v>3836</v>
      </c>
      <c r="C2536" s="73">
        <v>134</v>
      </c>
    </row>
    <row r="2537" spans="1:3" x14ac:dyDescent="0.55000000000000004">
      <c r="A2537" s="72">
        <v>7060</v>
      </c>
      <c r="B2537" s="72" t="s">
        <v>3835</v>
      </c>
      <c r="C2537" s="73">
        <v>21</v>
      </c>
    </row>
    <row r="2538" spans="1:3" x14ac:dyDescent="0.55000000000000004">
      <c r="A2538" s="72">
        <v>7061</v>
      </c>
      <c r="B2538" s="72" t="s">
        <v>3834</v>
      </c>
      <c r="C2538" s="73">
        <v>35</v>
      </c>
    </row>
    <row r="2539" spans="1:3" x14ac:dyDescent="0.55000000000000004">
      <c r="A2539" s="72">
        <v>7062</v>
      </c>
      <c r="B2539" s="72" t="s">
        <v>3833</v>
      </c>
      <c r="C2539" s="73">
        <v>84</v>
      </c>
    </row>
    <row r="2540" spans="1:3" x14ac:dyDescent="0.55000000000000004">
      <c r="A2540" s="72">
        <v>7063</v>
      </c>
      <c r="B2540" s="72" t="s">
        <v>3832</v>
      </c>
      <c r="C2540" s="73">
        <v>157</v>
      </c>
    </row>
    <row r="2541" spans="1:3" x14ac:dyDescent="0.55000000000000004">
      <c r="A2541" s="72">
        <v>7064</v>
      </c>
      <c r="B2541" s="72" t="s">
        <v>3831</v>
      </c>
      <c r="C2541" s="73">
        <v>66</v>
      </c>
    </row>
    <row r="2542" spans="1:3" x14ac:dyDescent="0.55000000000000004">
      <c r="A2542" s="72">
        <v>7065</v>
      </c>
      <c r="B2542" s="72" t="s">
        <v>3830</v>
      </c>
      <c r="C2542" s="73">
        <v>38</v>
      </c>
    </row>
    <row r="2543" spans="1:3" x14ac:dyDescent="0.55000000000000004">
      <c r="A2543" s="72">
        <v>7066</v>
      </c>
      <c r="B2543" s="72" t="s">
        <v>3829</v>
      </c>
      <c r="C2543" s="73">
        <v>808</v>
      </c>
    </row>
    <row r="2544" spans="1:3" x14ac:dyDescent="0.55000000000000004">
      <c r="A2544" s="72">
        <v>7067</v>
      </c>
      <c r="B2544" s="72" t="s">
        <v>3828</v>
      </c>
      <c r="C2544" s="73">
        <v>70</v>
      </c>
    </row>
    <row r="2545" spans="1:3" x14ac:dyDescent="0.55000000000000004">
      <c r="A2545" s="72">
        <v>7068</v>
      </c>
      <c r="B2545" s="72" t="s">
        <v>3827</v>
      </c>
      <c r="C2545" s="73">
        <v>80</v>
      </c>
    </row>
    <row r="2546" spans="1:3" x14ac:dyDescent="0.55000000000000004">
      <c r="A2546" s="72">
        <v>7069</v>
      </c>
      <c r="B2546" s="72" t="s">
        <v>3826</v>
      </c>
      <c r="C2546" s="73">
        <v>209</v>
      </c>
    </row>
    <row r="2547" spans="1:3" x14ac:dyDescent="0.55000000000000004">
      <c r="A2547" s="72">
        <v>7070</v>
      </c>
      <c r="B2547" s="72" t="s">
        <v>3825</v>
      </c>
      <c r="C2547" s="73">
        <v>83</v>
      </c>
    </row>
    <row r="2548" spans="1:3" x14ac:dyDescent="0.55000000000000004">
      <c r="A2548" s="72">
        <v>7071</v>
      </c>
      <c r="B2548" s="72" t="s">
        <v>3824</v>
      </c>
      <c r="C2548" s="73">
        <v>98</v>
      </c>
    </row>
    <row r="2549" spans="1:3" x14ac:dyDescent="0.55000000000000004">
      <c r="A2549" s="72">
        <v>7072</v>
      </c>
      <c r="B2549" s="72" t="s">
        <v>3823</v>
      </c>
      <c r="C2549" s="73">
        <v>2</v>
      </c>
    </row>
    <row r="2550" spans="1:3" x14ac:dyDescent="0.55000000000000004">
      <c r="A2550" s="72">
        <v>7073</v>
      </c>
      <c r="B2550" s="72" t="s">
        <v>3822</v>
      </c>
      <c r="C2550" s="73">
        <v>181</v>
      </c>
    </row>
    <row r="2551" spans="1:3" x14ac:dyDescent="0.55000000000000004">
      <c r="A2551" s="72">
        <v>7074</v>
      </c>
      <c r="B2551" s="72" t="s">
        <v>3821</v>
      </c>
      <c r="C2551" s="73">
        <v>111</v>
      </c>
    </row>
    <row r="2552" spans="1:3" x14ac:dyDescent="0.55000000000000004">
      <c r="A2552" s="72">
        <v>7075</v>
      </c>
      <c r="B2552" s="72" t="s">
        <v>3820</v>
      </c>
      <c r="C2552" s="73">
        <v>735</v>
      </c>
    </row>
    <row r="2553" spans="1:3" x14ac:dyDescent="0.55000000000000004">
      <c r="A2553" s="72">
        <v>7076</v>
      </c>
      <c r="B2553" s="72" t="s">
        <v>3819</v>
      </c>
      <c r="C2553" s="73">
        <v>268</v>
      </c>
    </row>
    <row r="2554" spans="1:3" x14ac:dyDescent="0.55000000000000004">
      <c r="A2554" s="72">
        <v>7077</v>
      </c>
      <c r="B2554" s="72" t="s">
        <v>3818</v>
      </c>
      <c r="C2554" s="73">
        <v>223</v>
      </c>
    </row>
    <row r="2555" spans="1:3" x14ac:dyDescent="0.55000000000000004">
      <c r="A2555" s="72">
        <v>7078</v>
      </c>
      <c r="B2555" s="72" t="s">
        <v>3817</v>
      </c>
      <c r="C2555" s="73">
        <v>118</v>
      </c>
    </row>
    <row r="2556" spans="1:3" x14ac:dyDescent="0.55000000000000004">
      <c r="A2556" s="72">
        <v>7079</v>
      </c>
      <c r="B2556" s="72" t="s">
        <v>3816</v>
      </c>
      <c r="C2556" s="73">
        <v>84</v>
      </c>
    </row>
    <row r="2557" spans="1:3" x14ac:dyDescent="0.55000000000000004">
      <c r="A2557" s="72">
        <v>7080</v>
      </c>
      <c r="B2557" s="72" t="s">
        <v>3815</v>
      </c>
      <c r="C2557" s="73">
        <v>82</v>
      </c>
    </row>
    <row r="2558" spans="1:3" x14ac:dyDescent="0.55000000000000004">
      <c r="A2558" s="72">
        <v>7081</v>
      </c>
      <c r="B2558" s="72" t="s">
        <v>3814</v>
      </c>
      <c r="C2558" s="73">
        <v>45</v>
      </c>
    </row>
    <row r="2559" spans="1:3" x14ac:dyDescent="0.55000000000000004">
      <c r="A2559" s="72">
        <v>7082</v>
      </c>
      <c r="B2559" s="72" t="s">
        <v>3813</v>
      </c>
      <c r="C2559" s="73">
        <v>55</v>
      </c>
    </row>
    <row r="2560" spans="1:3" x14ac:dyDescent="0.55000000000000004">
      <c r="A2560" s="72">
        <v>7083</v>
      </c>
      <c r="B2560" s="72" t="s">
        <v>3812</v>
      </c>
      <c r="C2560" s="73">
        <v>41</v>
      </c>
    </row>
    <row r="2561" spans="1:3" x14ac:dyDescent="0.55000000000000004">
      <c r="A2561" s="72">
        <v>7084</v>
      </c>
      <c r="B2561" s="72" t="s">
        <v>3811</v>
      </c>
      <c r="C2561" s="73">
        <v>490</v>
      </c>
    </row>
    <row r="2562" spans="1:3" x14ac:dyDescent="0.55000000000000004">
      <c r="A2562" s="72">
        <v>7085</v>
      </c>
      <c r="B2562" s="72" t="s">
        <v>3810</v>
      </c>
      <c r="C2562" s="73">
        <v>78</v>
      </c>
    </row>
    <row r="2563" spans="1:3" x14ac:dyDescent="0.55000000000000004">
      <c r="A2563" s="72">
        <v>7086</v>
      </c>
      <c r="B2563" s="72" t="s">
        <v>3809</v>
      </c>
      <c r="C2563" s="73">
        <v>12</v>
      </c>
    </row>
    <row r="2564" spans="1:3" x14ac:dyDescent="0.55000000000000004">
      <c r="A2564" s="72">
        <v>7087</v>
      </c>
      <c r="B2564" s="72" t="s">
        <v>3808</v>
      </c>
      <c r="C2564" s="73">
        <v>105</v>
      </c>
    </row>
    <row r="2565" spans="1:3" x14ac:dyDescent="0.55000000000000004">
      <c r="A2565" s="72">
        <v>7088</v>
      </c>
      <c r="B2565" s="72" t="s">
        <v>3807</v>
      </c>
      <c r="C2565" s="73">
        <v>314</v>
      </c>
    </row>
    <row r="2566" spans="1:3" x14ac:dyDescent="0.55000000000000004">
      <c r="A2566" s="72">
        <v>7089</v>
      </c>
      <c r="B2566" s="72" t="s">
        <v>3806</v>
      </c>
      <c r="C2566" s="73">
        <v>82</v>
      </c>
    </row>
    <row r="2567" spans="1:3" x14ac:dyDescent="0.55000000000000004">
      <c r="A2567" s="72">
        <v>7090</v>
      </c>
      <c r="B2567" s="72" t="s">
        <v>3805</v>
      </c>
      <c r="C2567" s="73">
        <v>63</v>
      </c>
    </row>
    <row r="2568" spans="1:3" x14ac:dyDescent="0.55000000000000004">
      <c r="A2568" s="72">
        <v>7091</v>
      </c>
      <c r="B2568" s="72" t="s">
        <v>3804</v>
      </c>
      <c r="C2568" s="73">
        <v>102</v>
      </c>
    </row>
    <row r="2569" spans="1:3" x14ac:dyDescent="0.55000000000000004">
      <c r="A2569" s="72">
        <v>7092</v>
      </c>
      <c r="B2569" s="72" t="s">
        <v>3803</v>
      </c>
      <c r="C2569" s="73">
        <v>227</v>
      </c>
    </row>
    <row r="2570" spans="1:3" x14ac:dyDescent="0.55000000000000004">
      <c r="A2570" s="72">
        <v>7093</v>
      </c>
      <c r="B2570" s="72" t="s">
        <v>3802</v>
      </c>
      <c r="C2570" s="73">
        <v>2</v>
      </c>
    </row>
    <row r="2571" spans="1:3" x14ac:dyDescent="0.55000000000000004">
      <c r="A2571" s="72">
        <v>7094</v>
      </c>
      <c r="B2571" s="72" t="s">
        <v>3801</v>
      </c>
      <c r="C2571" s="73">
        <v>53</v>
      </c>
    </row>
    <row r="2572" spans="1:3" x14ac:dyDescent="0.55000000000000004">
      <c r="A2572" s="72">
        <v>7095</v>
      </c>
      <c r="B2572" s="72" t="s">
        <v>3800</v>
      </c>
      <c r="C2572" s="73">
        <v>254</v>
      </c>
    </row>
    <row r="2573" spans="1:3" x14ac:dyDescent="0.55000000000000004">
      <c r="A2573" s="72">
        <v>7096</v>
      </c>
      <c r="B2573" s="72" t="s">
        <v>3799</v>
      </c>
      <c r="C2573" s="73">
        <v>294</v>
      </c>
    </row>
    <row r="2574" spans="1:3" x14ac:dyDescent="0.55000000000000004">
      <c r="A2574" s="72">
        <v>7097</v>
      </c>
      <c r="B2574" s="72" t="s">
        <v>3798</v>
      </c>
      <c r="C2574" s="73">
        <v>3</v>
      </c>
    </row>
    <row r="2575" spans="1:3" x14ac:dyDescent="0.55000000000000004">
      <c r="A2575" s="72">
        <v>7098</v>
      </c>
      <c r="B2575" s="72" t="s">
        <v>3797</v>
      </c>
      <c r="C2575" s="73">
        <v>456</v>
      </c>
    </row>
    <row r="2576" spans="1:3" x14ac:dyDescent="0.55000000000000004">
      <c r="A2576" s="72">
        <v>7099</v>
      </c>
      <c r="B2576" s="72" t="s">
        <v>3796</v>
      </c>
      <c r="C2576" s="73">
        <v>51</v>
      </c>
    </row>
    <row r="2577" spans="1:3" x14ac:dyDescent="0.55000000000000004">
      <c r="A2577" s="72">
        <v>7100</v>
      </c>
      <c r="B2577" s="72" t="s">
        <v>3795</v>
      </c>
      <c r="C2577" s="73">
        <v>51</v>
      </c>
    </row>
    <row r="2578" spans="1:3" x14ac:dyDescent="0.55000000000000004">
      <c r="A2578" s="72">
        <v>7101</v>
      </c>
      <c r="B2578" s="72" t="s">
        <v>3794</v>
      </c>
      <c r="C2578" s="73">
        <v>131</v>
      </c>
    </row>
    <row r="2579" spans="1:3" x14ac:dyDescent="0.55000000000000004">
      <c r="A2579" s="72">
        <v>7102</v>
      </c>
      <c r="B2579" s="72" t="s">
        <v>3793</v>
      </c>
      <c r="C2579" s="73">
        <v>59</v>
      </c>
    </row>
    <row r="2580" spans="1:3" x14ac:dyDescent="0.55000000000000004">
      <c r="A2580" s="72">
        <v>7103</v>
      </c>
      <c r="B2580" s="72" t="s">
        <v>3792</v>
      </c>
      <c r="C2580" s="73">
        <v>82</v>
      </c>
    </row>
    <row r="2581" spans="1:3" x14ac:dyDescent="0.55000000000000004">
      <c r="A2581" s="72">
        <v>7104</v>
      </c>
      <c r="B2581" s="72" t="s">
        <v>3791</v>
      </c>
      <c r="C2581" s="73">
        <v>377</v>
      </c>
    </row>
    <row r="2582" spans="1:3" x14ac:dyDescent="0.55000000000000004">
      <c r="A2582" s="72">
        <v>7105</v>
      </c>
      <c r="B2582" s="72" t="s">
        <v>3790</v>
      </c>
      <c r="C2582" s="73">
        <v>105</v>
      </c>
    </row>
    <row r="2583" spans="1:3" x14ac:dyDescent="0.55000000000000004">
      <c r="A2583" s="72">
        <v>7106</v>
      </c>
      <c r="B2583" s="72" t="s">
        <v>3789</v>
      </c>
      <c r="C2583" s="73">
        <v>107</v>
      </c>
    </row>
    <row r="2584" spans="1:3" x14ac:dyDescent="0.55000000000000004">
      <c r="A2584" s="72">
        <v>7108</v>
      </c>
      <c r="B2584" s="72" t="s">
        <v>3788</v>
      </c>
      <c r="C2584" s="73">
        <v>1</v>
      </c>
    </row>
    <row r="2585" spans="1:3" x14ac:dyDescent="0.55000000000000004">
      <c r="A2585" s="72">
        <v>7109</v>
      </c>
      <c r="B2585" s="72" t="s">
        <v>3787</v>
      </c>
      <c r="C2585" s="73">
        <v>43</v>
      </c>
    </row>
    <row r="2586" spans="1:3" x14ac:dyDescent="0.55000000000000004">
      <c r="A2586" s="72">
        <v>7110</v>
      </c>
      <c r="B2586" s="72" t="s">
        <v>3786</v>
      </c>
      <c r="C2586" s="73">
        <v>286</v>
      </c>
    </row>
    <row r="2587" spans="1:3" x14ac:dyDescent="0.55000000000000004">
      <c r="A2587" s="72">
        <v>7111</v>
      </c>
      <c r="B2587" s="72" t="s">
        <v>3785</v>
      </c>
      <c r="C2587" s="73">
        <v>3</v>
      </c>
    </row>
    <row r="2588" spans="1:3" x14ac:dyDescent="0.55000000000000004">
      <c r="A2588" s="72">
        <v>7112</v>
      </c>
      <c r="B2588" s="72" t="s">
        <v>3784</v>
      </c>
      <c r="C2588" s="73">
        <v>707</v>
      </c>
    </row>
    <row r="2589" spans="1:3" x14ac:dyDescent="0.55000000000000004">
      <c r="A2589" s="72">
        <v>7113</v>
      </c>
      <c r="B2589" s="72" t="s">
        <v>3783</v>
      </c>
      <c r="C2589" s="73">
        <v>35</v>
      </c>
    </row>
    <row r="2590" spans="1:3" x14ac:dyDescent="0.55000000000000004">
      <c r="A2590" s="72">
        <v>7114</v>
      </c>
      <c r="B2590" s="72" t="s">
        <v>3782</v>
      </c>
      <c r="C2590" s="73">
        <v>275</v>
      </c>
    </row>
    <row r="2591" spans="1:3" x14ac:dyDescent="0.55000000000000004">
      <c r="A2591" s="72">
        <v>7115</v>
      </c>
      <c r="B2591" s="72" t="s">
        <v>3781</v>
      </c>
      <c r="C2591" s="73">
        <v>82</v>
      </c>
    </row>
    <row r="2592" spans="1:3" x14ac:dyDescent="0.55000000000000004">
      <c r="A2592" s="72">
        <v>7116</v>
      </c>
      <c r="B2592" s="72" t="s">
        <v>3780</v>
      </c>
      <c r="C2592" s="73">
        <v>4</v>
      </c>
    </row>
    <row r="2593" spans="1:3" x14ac:dyDescent="0.55000000000000004">
      <c r="A2593" s="72">
        <v>7117</v>
      </c>
      <c r="B2593" s="72" t="s">
        <v>3779</v>
      </c>
      <c r="C2593" s="73">
        <v>134</v>
      </c>
    </row>
    <row r="2594" spans="1:3" x14ac:dyDescent="0.55000000000000004">
      <c r="A2594" s="72">
        <v>7118</v>
      </c>
      <c r="B2594" s="72" t="s">
        <v>3778</v>
      </c>
      <c r="C2594" s="73">
        <v>260</v>
      </c>
    </row>
    <row r="2595" spans="1:3" x14ac:dyDescent="0.55000000000000004">
      <c r="A2595" s="72">
        <v>7119</v>
      </c>
      <c r="B2595" s="72" t="s">
        <v>3777</v>
      </c>
      <c r="C2595" s="73">
        <v>44</v>
      </c>
    </row>
    <row r="2596" spans="1:3" x14ac:dyDescent="0.55000000000000004">
      <c r="A2596" s="72">
        <v>7120</v>
      </c>
      <c r="B2596" s="72" t="s">
        <v>3776</v>
      </c>
      <c r="C2596" s="73">
        <v>235</v>
      </c>
    </row>
    <row r="2597" spans="1:3" x14ac:dyDescent="0.55000000000000004">
      <c r="A2597" s="72">
        <v>7121</v>
      </c>
      <c r="B2597" s="72" t="s">
        <v>3775</v>
      </c>
      <c r="C2597" s="73">
        <v>361</v>
      </c>
    </row>
    <row r="2598" spans="1:3" x14ac:dyDescent="0.55000000000000004">
      <c r="A2598" s="72">
        <v>7122</v>
      </c>
      <c r="B2598" s="72" t="s">
        <v>3774</v>
      </c>
      <c r="C2598" s="73">
        <v>58</v>
      </c>
    </row>
    <row r="2599" spans="1:3" x14ac:dyDescent="0.55000000000000004">
      <c r="A2599" s="72">
        <v>7123</v>
      </c>
      <c r="B2599" s="72" t="s">
        <v>3773</v>
      </c>
      <c r="C2599" s="73">
        <v>32</v>
      </c>
    </row>
    <row r="2600" spans="1:3" x14ac:dyDescent="0.55000000000000004">
      <c r="A2600" s="72">
        <v>7124</v>
      </c>
      <c r="B2600" s="72" t="s">
        <v>3772</v>
      </c>
      <c r="C2600" s="73">
        <v>151</v>
      </c>
    </row>
    <row r="2601" spans="1:3" x14ac:dyDescent="0.55000000000000004">
      <c r="A2601" s="72">
        <v>7125</v>
      </c>
      <c r="B2601" s="72" t="s">
        <v>3771</v>
      </c>
      <c r="C2601" s="73">
        <v>54</v>
      </c>
    </row>
    <row r="2602" spans="1:3" x14ac:dyDescent="0.55000000000000004">
      <c r="A2602" s="72">
        <v>7126</v>
      </c>
      <c r="B2602" s="72" t="s">
        <v>3770</v>
      </c>
      <c r="C2602" s="73">
        <v>96</v>
      </c>
    </row>
    <row r="2603" spans="1:3" x14ac:dyDescent="0.55000000000000004">
      <c r="A2603" s="72">
        <v>7127</v>
      </c>
      <c r="B2603" s="72" t="s">
        <v>3769</v>
      </c>
      <c r="C2603" s="73">
        <v>119</v>
      </c>
    </row>
    <row r="2604" spans="1:3" x14ac:dyDescent="0.55000000000000004">
      <c r="A2604" s="72">
        <v>7128</v>
      </c>
      <c r="B2604" s="72" t="s">
        <v>3768</v>
      </c>
      <c r="C2604" s="73">
        <v>557</v>
      </c>
    </row>
    <row r="2605" spans="1:3" x14ac:dyDescent="0.55000000000000004">
      <c r="A2605" s="72">
        <v>7129</v>
      </c>
      <c r="B2605" s="72" t="s">
        <v>3767</v>
      </c>
      <c r="C2605" s="73">
        <v>44</v>
      </c>
    </row>
    <row r="2606" spans="1:3" x14ac:dyDescent="0.55000000000000004">
      <c r="A2606" s="72">
        <v>7131</v>
      </c>
      <c r="B2606" s="72" t="s">
        <v>3766</v>
      </c>
      <c r="C2606" s="73">
        <v>125</v>
      </c>
    </row>
    <row r="2607" spans="1:3" x14ac:dyDescent="0.55000000000000004">
      <c r="A2607" s="72">
        <v>7132</v>
      </c>
      <c r="B2607" s="72" t="s">
        <v>3765</v>
      </c>
      <c r="C2607" s="73">
        <v>49</v>
      </c>
    </row>
    <row r="2608" spans="1:3" x14ac:dyDescent="0.55000000000000004">
      <c r="A2608" s="72">
        <v>7134</v>
      </c>
      <c r="B2608" s="72" t="s">
        <v>3764</v>
      </c>
      <c r="C2608" s="73">
        <v>49</v>
      </c>
    </row>
    <row r="2609" spans="1:3" x14ac:dyDescent="0.55000000000000004">
      <c r="A2609" s="72">
        <v>7135</v>
      </c>
      <c r="B2609" s="72" t="s">
        <v>3763</v>
      </c>
      <c r="C2609" s="73">
        <v>16</v>
      </c>
    </row>
    <row r="2610" spans="1:3" x14ac:dyDescent="0.55000000000000004">
      <c r="A2610" s="72">
        <v>7136</v>
      </c>
      <c r="B2610" s="72" t="s">
        <v>3762</v>
      </c>
      <c r="C2610" s="73">
        <v>3</v>
      </c>
    </row>
    <row r="2611" spans="1:3" x14ac:dyDescent="0.55000000000000004">
      <c r="A2611" s="72">
        <v>7700</v>
      </c>
      <c r="B2611" s="72" t="s">
        <v>3761</v>
      </c>
      <c r="C2611" s="73">
        <v>60</v>
      </c>
    </row>
    <row r="2612" spans="1:3" x14ac:dyDescent="0.55000000000000004">
      <c r="A2612" s="72">
        <v>7701</v>
      </c>
      <c r="B2612" s="72" t="s">
        <v>3760</v>
      </c>
      <c r="C2612" s="73">
        <v>40</v>
      </c>
    </row>
    <row r="2613" spans="1:3" x14ac:dyDescent="0.55000000000000004">
      <c r="A2613" s="72">
        <v>7702</v>
      </c>
      <c r="B2613" s="72" t="s">
        <v>3759</v>
      </c>
      <c r="C2613" s="73">
        <v>15</v>
      </c>
    </row>
    <row r="2614" spans="1:3" x14ac:dyDescent="0.55000000000000004">
      <c r="A2614" s="72">
        <v>7703</v>
      </c>
      <c r="B2614" s="72" t="s">
        <v>3758</v>
      </c>
      <c r="C2614" s="73">
        <v>17</v>
      </c>
    </row>
    <row r="2615" spans="1:3" x14ac:dyDescent="0.55000000000000004">
      <c r="A2615" s="72">
        <v>7704</v>
      </c>
      <c r="B2615" s="72" t="s">
        <v>3757</v>
      </c>
      <c r="C2615" s="73">
        <v>6</v>
      </c>
    </row>
    <row r="2616" spans="1:3" x14ac:dyDescent="0.55000000000000004">
      <c r="A2616" s="72">
        <v>7706</v>
      </c>
      <c r="B2616" s="72" t="s">
        <v>3756</v>
      </c>
      <c r="C2616" s="73">
        <v>38</v>
      </c>
    </row>
    <row r="2617" spans="1:3" x14ac:dyDescent="0.55000000000000004">
      <c r="A2617" s="72">
        <v>7709</v>
      </c>
      <c r="B2617" s="72" t="s">
        <v>3755</v>
      </c>
      <c r="C2617" s="73">
        <v>61</v>
      </c>
    </row>
    <row r="2618" spans="1:3" x14ac:dyDescent="0.55000000000000004">
      <c r="A2618" s="72">
        <v>7710</v>
      </c>
      <c r="B2618" s="72" t="s">
        <v>3754</v>
      </c>
      <c r="C2618" s="73">
        <v>8</v>
      </c>
    </row>
    <row r="2619" spans="1:3" x14ac:dyDescent="0.55000000000000004">
      <c r="A2619" s="72">
        <v>7712</v>
      </c>
      <c r="B2619" s="72" t="s">
        <v>3753</v>
      </c>
      <c r="C2619" s="73">
        <v>33</v>
      </c>
    </row>
    <row r="2620" spans="1:3" x14ac:dyDescent="0.55000000000000004">
      <c r="A2620" s="72">
        <v>7713</v>
      </c>
      <c r="B2620" s="72" t="s">
        <v>3752</v>
      </c>
      <c r="C2620" s="73">
        <v>27</v>
      </c>
    </row>
    <row r="2621" spans="1:3" x14ac:dyDescent="0.55000000000000004">
      <c r="A2621" s="72">
        <v>7714</v>
      </c>
      <c r="B2621" s="72" t="s">
        <v>3751</v>
      </c>
      <c r="C2621" s="73">
        <v>35</v>
      </c>
    </row>
    <row r="2622" spans="1:3" x14ac:dyDescent="0.55000000000000004">
      <c r="A2622" s="72">
        <v>7715</v>
      </c>
      <c r="B2622" s="72" t="s">
        <v>3750</v>
      </c>
      <c r="C2622" s="73">
        <v>55</v>
      </c>
    </row>
    <row r="2623" spans="1:3" x14ac:dyDescent="0.55000000000000004">
      <c r="A2623" s="72">
        <v>7716</v>
      </c>
      <c r="B2623" s="72" t="s">
        <v>3749</v>
      </c>
      <c r="C2623" s="73">
        <v>4</v>
      </c>
    </row>
    <row r="2624" spans="1:3" x14ac:dyDescent="0.55000000000000004">
      <c r="A2624" s="72">
        <v>7717</v>
      </c>
      <c r="B2624" s="72" t="s">
        <v>3748</v>
      </c>
      <c r="C2624" s="73">
        <v>3</v>
      </c>
    </row>
    <row r="2625" spans="1:3" x14ac:dyDescent="0.55000000000000004">
      <c r="A2625" s="72">
        <v>7718</v>
      </c>
      <c r="B2625" s="72" t="s">
        <v>3747</v>
      </c>
      <c r="C2625" s="73">
        <v>20</v>
      </c>
    </row>
    <row r="2626" spans="1:3" x14ac:dyDescent="0.55000000000000004">
      <c r="A2626" s="72">
        <v>7719</v>
      </c>
      <c r="B2626" s="72" t="s">
        <v>3746</v>
      </c>
      <c r="C2626" s="73">
        <v>110</v>
      </c>
    </row>
    <row r="2627" spans="1:3" x14ac:dyDescent="0.55000000000000004">
      <c r="A2627" s="72">
        <v>7720</v>
      </c>
      <c r="B2627" s="72" t="s">
        <v>3745</v>
      </c>
      <c r="C2627" s="73">
        <v>1</v>
      </c>
    </row>
    <row r="2628" spans="1:3" x14ac:dyDescent="0.55000000000000004">
      <c r="A2628" s="72">
        <v>7721</v>
      </c>
      <c r="B2628" s="72" t="s">
        <v>3744</v>
      </c>
      <c r="C2628" s="73">
        <v>4</v>
      </c>
    </row>
    <row r="2629" spans="1:3" x14ac:dyDescent="0.55000000000000004">
      <c r="A2629" s="72">
        <v>7722</v>
      </c>
      <c r="B2629" s="72" t="s">
        <v>3743</v>
      </c>
      <c r="C2629" s="73">
        <v>89</v>
      </c>
    </row>
    <row r="2630" spans="1:3" x14ac:dyDescent="0.55000000000000004">
      <c r="A2630" s="72">
        <v>7726</v>
      </c>
      <c r="B2630" s="72" t="s">
        <v>3742</v>
      </c>
      <c r="C2630" s="73">
        <v>2</v>
      </c>
    </row>
    <row r="2631" spans="1:3" x14ac:dyDescent="0.55000000000000004">
      <c r="A2631" s="72">
        <v>7727</v>
      </c>
      <c r="B2631" s="72" t="s">
        <v>3741</v>
      </c>
      <c r="C2631" s="73">
        <v>2</v>
      </c>
    </row>
    <row r="2632" spans="1:3" x14ac:dyDescent="0.55000000000000004">
      <c r="A2632" s="72">
        <v>7728</v>
      </c>
      <c r="B2632" s="72" t="s">
        <v>3740</v>
      </c>
      <c r="C2632" s="73">
        <v>15</v>
      </c>
    </row>
    <row r="2633" spans="1:3" x14ac:dyDescent="0.55000000000000004">
      <c r="A2633" s="72">
        <v>7729</v>
      </c>
      <c r="B2633" s="72" t="s">
        <v>3739</v>
      </c>
      <c r="C2633" s="73">
        <v>31</v>
      </c>
    </row>
    <row r="2634" spans="1:3" x14ac:dyDescent="0.55000000000000004">
      <c r="A2634" s="72">
        <v>7730</v>
      </c>
      <c r="B2634" s="72" t="s">
        <v>3738</v>
      </c>
      <c r="C2634" s="73">
        <v>23</v>
      </c>
    </row>
    <row r="2635" spans="1:3" x14ac:dyDescent="0.55000000000000004">
      <c r="A2635" s="72">
        <v>7731</v>
      </c>
      <c r="B2635" s="72" t="s">
        <v>3737</v>
      </c>
      <c r="C2635" s="73">
        <v>43</v>
      </c>
    </row>
    <row r="2636" spans="1:3" x14ac:dyDescent="0.55000000000000004">
      <c r="A2636" s="72">
        <v>7734</v>
      </c>
      <c r="B2636" s="72" t="s">
        <v>3736</v>
      </c>
      <c r="C2636" s="73">
        <v>17</v>
      </c>
    </row>
    <row r="2637" spans="1:3" x14ac:dyDescent="0.55000000000000004">
      <c r="A2637" s="72">
        <v>7736</v>
      </c>
      <c r="B2637" s="72" t="s">
        <v>3735</v>
      </c>
      <c r="C2637" s="73">
        <v>20</v>
      </c>
    </row>
    <row r="2638" spans="1:3" x14ac:dyDescent="0.55000000000000004">
      <c r="A2638" s="72">
        <v>7739</v>
      </c>
      <c r="B2638" s="72" t="s">
        <v>3734</v>
      </c>
      <c r="C2638" s="73">
        <v>66</v>
      </c>
    </row>
    <row r="2639" spans="1:3" x14ac:dyDescent="0.55000000000000004">
      <c r="A2639" s="72">
        <v>7740</v>
      </c>
      <c r="B2639" s="72" t="s">
        <v>3733</v>
      </c>
      <c r="C2639" s="73">
        <v>25</v>
      </c>
    </row>
    <row r="2640" spans="1:3" x14ac:dyDescent="0.55000000000000004">
      <c r="A2640" s="72">
        <v>7741</v>
      </c>
      <c r="B2640" s="72" t="s">
        <v>3732</v>
      </c>
      <c r="C2640" s="73">
        <v>7</v>
      </c>
    </row>
    <row r="2641" spans="1:3" x14ac:dyDescent="0.55000000000000004">
      <c r="A2641" s="72">
        <v>7742</v>
      </c>
      <c r="B2641" s="72" t="s">
        <v>3731</v>
      </c>
      <c r="C2641" s="73">
        <v>28</v>
      </c>
    </row>
    <row r="2642" spans="1:3" x14ac:dyDescent="0.55000000000000004">
      <c r="A2642" s="72">
        <v>7743</v>
      </c>
      <c r="B2642" s="72" t="s">
        <v>3730</v>
      </c>
      <c r="C2642" s="73">
        <v>8</v>
      </c>
    </row>
    <row r="2643" spans="1:3" x14ac:dyDescent="0.55000000000000004">
      <c r="A2643" s="72">
        <v>7745</v>
      </c>
      <c r="B2643" s="72" t="s">
        <v>3729</v>
      </c>
      <c r="C2643" s="73">
        <v>2</v>
      </c>
    </row>
    <row r="2644" spans="1:3" x14ac:dyDescent="0.55000000000000004">
      <c r="A2644" s="72">
        <v>7746</v>
      </c>
      <c r="B2644" s="72" t="s">
        <v>3728</v>
      </c>
      <c r="C2644" s="73">
        <v>1</v>
      </c>
    </row>
    <row r="2645" spans="1:3" x14ac:dyDescent="0.55000000000000004">
      <c r="A2645" s="72">
        <v>7747</v>
      </c>
      <c r="B2645" s="72" t="s">
        <v>3727</v>
      </c>
      <c r="C2645" s="73">
        <v>5</v>
      </c>
    </row>
    <row r="2646" spans="1:3" x14ac:dyDescent="0.55000000000000004">
      <c r="A2646" s="72">
        <v>7748</v>
      </c>
      <c r="B2646" s="72" t="s">
        <v>3726</v>
      </c>
      <c r="C2646" s="73">
        <v>20</v>
      </c>
    </row>
    <row r="2647" spans="1:3" x14ac:dyDescent="0.55000000000000004">
      <c r="A2647" s="72">
        <v>7749</v>
      </c>
      <c r="B2647" s="72" t="s">
        <v>3725</v>
      </c>
      <c r="C2647" s="73">
        <v>17</v>
      </c>
    </row>
    <row r="2648" spans="1:3" x14ac:dyDescent="0.55000000000000004">
      <c r="A2648" s="72">
        <v>7754</v>
      </c>
      <c r="B2648" s="72" t="s">
        <v>3724</v>
      </c>
      <c r="C2648" s="73">
        <v>5</v>
      </c>
    </row>
    <row r="2649" spans="1:3" x14ac:dyDescent="0.55000000000000004">
      <c r="A2649" s="72">
        <v>7756</v>
      </c>
      <c r="B2649" s="72" t="s">
        <v>3723</v>
      </c>
      <c r="C2649" s="73">
        <v>35</v>
      </c>
    </row>
    <row r="2650" spans="1:3" x14ac:dyDescent="0.55000000000000004">
      <c r="A2650" s="72">
        <v>7759</v>
      </c>
      <c r="B2650" s="72" t="s">
        <v>3722</v>
      </c>
      <c r="C2650" s="73">
        <v>2</v>
      </c>
    </row>
    <row r="2651" spans="1:3" x14ac:dyDescent="0.55000000000000004">
      <c r="A2651" s="72">
        <v>7760</v>
      </c>
      <c r="B2651" s="72" t="s">
        <v>3721</v>
      </c>
      <c r="C2651" s="73">
        <v>23</v>
      </c>
    </row>
    <row r="2652" spans="1:3" x14ac:dyDescent="0.55000000000000004">
      <c r="A2652" s="72">
        <v>7761</v>
      </c>
      <c r="B2652" s="72" t="s">
        <v>3720</v>
      </c>
      <c r="C2652" s="73">
        <v>10</v>
      </c>
    </row>
    <row r="2653" spans="1:3" x14ac:dyDescent="0.55000000000000004">
      <c r="A2653" s="72">
        <v>7762</v>
      </c>
      <c r="B2653" s="72" t="s">
        <v>3719</v>
      </c>
      <c r="C2653" s="73">
        <v>3</v>
      </c>
    </row>
    <row r="2654" spans="1:3" x14ac:dyDescent="0.55000000000000004">
      <c r="A2654" s="72">
        <v>7763</v>
      </c>
      <c r="B2654" s="72" t="s">
        <v>3718</v>
      </c>
      <c r="C2654" s="73">
        <v>14</v>
      </c>
    </row>
    <row r="2655" spans="1:3" x14ac:dyDescent="0.55000000000000004">
      <c r="A2655" s="72">
        <v>7764</v>
      </c>
      <c r="B2655" s="72" t="s">
        <v>3717</v>
      </c>
      <c r="C2655" s="73">
        <v>1</v>
      </c>
    </row>
    <row r="2656" spans="1:3" x14ac:dyDescent="0.55000000000000004">
      <c r="A2656" s="72">
        <v>7765</v>
      </c>
      <c r="B2656" s="72" t="s">
        <v>3716</v>
      </c>
      <c r="C2656" s="73">
        <v>174</v>
      </c>
    </row>
    <row r="2657" spans="1:3" x14ac:dyDescent="0.55000000000000004">
      <c r="A2657" s="72">
        <v>7766</v>
      </c>
      <c r="B2657" s="72" t="s">
        <v>3715</v>
      </c>
      <c r="C2657" s="73">
        <v>56</v>
      </c>
    </row>
    <row r="2658" spans="1:3" x14ac:dyDescent="0.55000000000000004">
      <c r="A2658" s="72">
        <v>7767</v>
      </c>
      <c r="B2658" s="72" t="s">
        <v>3714</v>
      </c>
      <c r="C2658" s="73">
        <v>39</v>
      </c>
    </row>
    <row r="2659" spans="1:3" x14ac:dyDescent="0.55000000000000004">
      <c r="A2659" s="72">
        <v>7768</v>
      </c>
      <c r="B2659" s="72" t="s">
        <v>3713</v>
      </c>
      <c r="C2659" s="73">
        <v>25</v>
      </c>
    </row>
    <row r="2660" spans="1:3" x14ac:dyDescent="0.55000000000000004">
      <c r="A2660" s="72">
        <v>7770</v>
      </c>
      <c r="B2660" s="72" t="s">
        <v>3712</v>
      </c>
      <c r="C2660" s="73">
        <v>5</v>
      </c>
    </row>
    <row r="2661" spans="1:3" x14ac:dyDescent="0.55000000000000004">
      <c r="A2661" s="72">
        <v>7771</v>
      </c>
      <c r="B2661" s="72" t="s">
        <v>3711</v>
      </c>
      <c r="C2661" s="73">
        <v>2</v>
      </c>
    </row>
    <row r="2662" spans="1:3" x14ac:dyDescent="0.55000000000000004">
      <c r="A2662" s="72">
        <v>7772</v>
      </c>
      <c r="B2662" s="72" t="s">
        <v>3710</v>
      </c>
      <c r="C2662" s="73">
        <v>22</v>
      </c>
    </row>
    <row r="2663" spans="1:3" x14ac:dyDescent="0.55000000000000004">
      <c r="A2663" s="72">
        <v>7773</v>
      </c>
      <c r="B2663" s="72" t="s">
        <v>3709</v>
      </c>
      <c r="C2663" s="73">
        <v>22</v>
      </c>
    </row>
    <row r="2664" spans="1:3" x14ac:dyDescent="0.55000000000000004">
      <c r="A2664" s="72">
        <v>7776</v>
      </c>
      <c r="B2664" s="72" t="s">
        <v>3708</v>
      </c>
      <c r="C2664" s="73">
        <v>3</v>
      </c>
    </row>
    <row r="2665" spans="1:3" x14ac:dyDescent="0.55000000000000004">
      <c r="A2665" s="72">
        <v>7777</v>
      </c>
      <c r="B2665" s="72" t="s">
        <v>3707</v>
      </c>
      <c r="C2665" s="73">
        <v>9</v>
      </c>
    </row>
    <row r="2666" spans="1:3" x14ac:dyDescent="0.55000000000000004">
      <c r="A2666" s="72">
        <v>7778</v>
      </c>
      <c r="B2666" s="72" t="s">
        <v>3706</v>
      </c>
      <c r="C2666" s="73">
        <v>5</v>
      </c>
    </row>
    <row r="2667" spans="1:3" x14ac:dyDescent="0.55000000000000004">
      <c r="A2667" s="72">
        <v>7780</v>
      </c>
      <c r="B2667" s="72" t="s">
        <v>3705</v>
      </c>
      <c r="C2667" s="73">
        <v>27</v>
      </c>
    </row>
    <row r="2668" spans="1:3" x14ac:dyDescent="0.55000000000000004">
      <c r="A2668" s="72">
        <v>7781</v>
      </c>
      <c r="B2668" s="72" t="s">
        <v>3704</v>
      </c>
      <c r="C2668" s="73">
        <v>1</v>
      </c>
    </row>
    <row r="2669" spans="1:3" x14ac:dyDescent="0.55000000000000004">
      <c r="A2669" s="72">
        <v>7783</v>
      </c>
      <c r="B2669" s="72" t="s">
        <v>3703</v>
      </c>
      <c r="C2669" s="73">
        <v>33</v>
      </c>
    </row>
    <row r="2670" spans="1:3" x14ac:dyDescent="0.55000000000000004">
      <c r="A2670" s="72">
        <v>7784</v>
      </c>
      <c r="B2670" s="72" t="s">
        <v>3702</v>
      </c>
      <c r="C2670" s="73">
        <v>3</v>
      </c>
    </row>
    <row r="2671" spans="1:3" x14ac:dyDescent="0.55000000000000004">
      <c r="A2671" s="72">
        <v>7785</v>
      </c>
      <c r="B2671" s="72" t="s">
        <v>3701</v>
      </c>
      <c r="C2671" s="73">
        <v>24</v>
      </c>
    </row>
    <row r="2672" spans="1:3" x14ac:dyDescent="0.55000000000000004">
      <c r="A2672" s="72">
        <v>7786</v>
      </c>
      <c r="B2672" s="72" t="s">
        <v>3700</v>
      </c>
      <c r="C2672" s="73">
        <v>24</v>
      </c>
    </row>
    <row r="2673" spans="1:3" x14ac:dyDescent="0.55000000000000004">
      <c r="A2673" s="72">
        <v>7787</v>
      </c>
      <c r="B2673" s="72" t="s">
        <v>3699</v>
      </c>
      <c r="C2673" s="73">
        <v>20</v>
      </c>
    </row>
    <row r="2674" spans="1:3" x14ac:dyDescent="0.55000000000000004">
      <c r="A2674" s="72">
        <v>7789</v>
      </c>
      <c r="B2674" s="72" t="s">
        <v>3698</v>
      </c>
      <c r="C2674" s="73">
        <v>33</v>
      </c>
    </row>
    <row r="2675" spans="1:3" x14ac:dyDescent="0.55000000000000004">
      <c r="A2675" s="72">
        <v>7790</v>
      </c>
      <c r="B2675" s="72" t="s">
        <v>3697</v>
      </c>
      <c r="C2675" s="73">
        <v>3</v>
      </c>
    </row>
    <row r="2676" spans="1:3" x14ac:dyDescent="0.55000000000000004">
      <c r="A2676" s="72">
        <v>7791</v>
      </c>
      <c r="B2676" s="72" t="s">
        <v>3696</v>
      </c>
      <c r="C2676" s="73">
        <v>1</v>
      </c>
    </row>
    <row r="2677" spans="1:3" x14ac:dyDescent="0.55000000000000004">
      <c r="A2677" s="72">
        <v>7792</v>
      </c>
      <c r="B2677" s="72" t="s">
        <v>3695</v>
      </c>
      <c r="C2677" s="73">
        <v>52</v>
      </c>
    </row>
    <row r="2678" spans="1:3" x14ac:dyDescent="0.55000000000000004">
      <c r="A2678" s="72">
        <v>7793</v>
      </c>
      <c r="B2678" s="72" t="s">
        <v>3694</v>
      </c>
      <c r="C2678" s="73">
        <v>2</v>
      </c>
    </row>
    <row r="2679" spans="1:3" x14ac:dyDescent="0.55000000000000004">
      <c r="A2679" s="72">
        <v>7794</v>
      </c>
      <c r="B2679" s="72" t="s">
        <v>3693</v>
      </c>
      <c r="C2679" s="73">
        <v>4</v>
      </c>
    </row>
    <row r="2680" spans="1:3" x14ac:dyDescent="0.55000000000000004">
      <c r="A2680" s="72">
        <v>7795</v>
      </c>
      <c r="B2680" s="72" t="s">
        <v>3692</v>
      </c>
      <c r="C2680" s="73">
        <v>43</v>
      </c>
    </row>
    <row r="2681" spans="1:3" x14ac:dyDescent="0.55000000000000004">
      <c r="A2681" s="72">
        <v>7797</v>
      </c>
      <c r="B2681" s="72" t="s">
        <v>3691</v>
      </c>
      <c r="C2681" s="73">
        <v>17</v>
      </c>
    </row>
    <row r="2682" spans="1:3" x14ac:dyDescent="0.55000000000000004">
      <c r="A2682" s="72">
        <v>7799</v>
      </c>
      <c r="B2682" s="72" t="s">
        <v>3690</v>
      </c>
      <c r="C2682" s="73">
        <v>31</v>
      </c>
    </row>
    <row r="2683" spans="1:3" x14ac:dyDescent="0.55000000000000004">
      <c r="A2683" s="72">
        <v>7800</v>
      </c>
      <c r="B2683" s="72" t="s">
        <v>3689</v>
      </c>
      <c r="C2683" s="73">
        <v>19</v>
      </c>
    </row>
    <row r="2684" spans="1:3" x14ac:dyDescent="0.55000000000000004">
      <c r="A2684" s="72">
        <v>7801</v>
      </c>
      <c r="B2684" s="72" t="s">
        <v>3688</v>
      </c>
      <c r="C2684" s="73">
        <v>14</v>
      </c>
    </row>
    <row r="2685" spans="1:3" x14ac:dyDescent="0.55000000000000004">
      <c r="A2685" s="72">
        <v>7802</v>
      </c>
      <c r="B2685" s="72" t="s">
        <v>3687</v>
      </c>
      <c r="C2685" s="73">
        <v>10</v>
      </c>
    </row>
    <row r="2686" spans="1:3" x14ac:dyDescent="0.55000000000000004">
      <c r="A2686" s="72">
        <v>7805</v>
      </c>
      <c r="B2686" s="72" t="s">
        <v>3686</v>
      </c>
      <c r="C2686" s="73">
        <v>5</v>
      </c>
    </row>
    <row r="2687" spans="1:3" x14ac:dyDescent="0.55000000000000004">
      <c r="A2687" s="72">
        <v>7806</v>
      </c>
      <c r="B2687" s="72" t="s">
        <v>3685</v>
      </c>
      <c r="C2687" s="73">
        <v>14</v>
      </c>
    </row>
    <row r="2688" spans="1:3" x14ac:dyDescent="0.55000000000000004">
      <c r="A2688" s="72">
        <v>7808</v>
      </c>
      <c r="B2688" s="72" t="s">
        <v>3684</v>
      </c>
      <c r="C2688" s="73">
        <v>16</v>
      </c>
    </row>
    <row r="2689" spans="1:3" x14ac:dyDescent="0.55000000000000004">
      <c r="A2689" s="72">
        <v>7810</v>
      </c>
      <c r="B2689" s="72" t="s">
        <v>3683</v>
      </c>
      <c r="C2689" s="73">
        <v>10</v>
      </c>
    </row>
    <row r="2690" spans="1:3" x14ac:dyDescent="0.55000000000000004">
      <c r="A2690" s="72">
        <v>7811</v>
      </c>
      <c r="B2690" s="72" t="s">
        <v>3682</v>
      </c>
      <c r="C2690" s="73">
        <v>172</v>
      </c>
    </row>
    <row r="2691" spans="1:3" x14ac:dyDescent="0.55000000000000004">
      <c r="A2691" s="72">
        <v>7812</v>
      </c>
      <c r="B2691" s="72" t="s">
        <v>3681</v>
      </c>
      <c r="C2691" s="73">
        <v>3</v>
      </c>
    </row>
    <row r="2692" spans="1:3" x14ac:dyDescent="0.55000000000000004">
      <c r="A2692" s="72">
        <v>7822</v>
      </c>
      <c r="B2692" s="72" t="s">
        <v>3680</v>
      </c>
      <c r="C2692" s="73">
        <v>50</v>
      </c>
    </row>
    <row r="2693" spans="1:3" x14ac:dyDescent="0.55000000000000004">
      <c r="A2693" s="72">
        <v>7823</v>
      </c>
      <c r="B2693" s="72" t="s">
        <v>3679</v>
      </c>
      <c r="C2693" s="73">
        <v>5</v>
      </c>
    </row>
    <row r="2694" spans="1:3" x14ac:dyDescent="0.55000000000000004">
      <c r="A2694" s="72">
        <v>7824</v>
      </c>
      <c r="B2694" s="72" t="s">
        <v>3678</v>
      </c>
      <c r="C2694" s="73">
        <v>1</v>
      </c>
    </row>
    <row r="2695" spans="1:3" x14ac:dyDescent="0.55000000000000004">
      <c r="A2695" s="72">
        <v>7825</v>
      </c>
      <c r="B2695" s="72" t="s">
        <v>3677</v>
      </c>
      <c r="C2695" s="73">
        <v>16</v>
      </c>
    </row>
    <row r="2696" spans="1:3" x14ac:dyDescent="0.55000000000000004">
      <c r="A2696" s="72">
        <v>7826</v>
      </c>
      <c r="B2696" s="72" t="s">
        <v>3676</v>
      </c>
      <c r="C2696" s="73">
        <v>3</v>
      </c>
    </row>
    <row r="2697" spans="1:3" x14ac:dyDescent="0.55000000000000004">
      <c r="A2697" s="72">
        <v>7828</v>
      </c>
      <c r="B2697" s="72" t="s">
        <v>3675</v>
      </c>
      <c r="C2697" s="73">
        <v>2</v>
      </c>
    </row>
    <row r="2698" spans="1:3" x14ac:dyDescent="0.55000000000000004">
      <c r="A2698" s="72">
        <v>7830</v>
      </c>
      <c r="B2698" s="72" t="s">
        <v>3674</v>
      </c>
      <c r="C2698" s="73">
        <v>7</v>
      </c>
    </row>
    <row r="2699" spans="1:3" x14ac:dyDescent="0.55000000000000004">
      <c r="A2699" s="72">
        <v>7833</v>
      </c>
      <c r="B2699" s="72" t="s">
        <v>3673</v>
      </c>
      <c r="C2699" s="73">
        <v>4</v>
      </c>
    </row>
    <row r="2700" spans="1:3" x14ac:dyDescent="0.55000000000000004">
      <c r="A2700" s="72">
        <v>7835</v>
      </c>
      <c r="B2700" s="72" t="s">
        <v>3672</v>
      </c>
      <c r="C2700" s="73">
        <v>1</v>
      </c>
    </row>
    <row r="2701" spans="1:3" x14ac:dyDescent="0.55000000000000004">
      <c r="A2701" s="72">
        <v>7839</v>
      </c>
      <c r="B2701" s="72" t="s">
        <v>3671</v>
      </c>
      <c r="C2701" s="73">
        <v>12</v>
      </c>
    </row>
    <row r="2702" spans="1:3" x14ac:dyDescent="0.55000000000000004">
      <c r="A2702" s="72">
        <v>7841</v>
      </c>
      <c r="B2702" s="72" t="s">
        <v>3670</v>
      </c>
      <c r="C2702" s="73">
        <v>37</v>
      </c>
    </row>
    <row r="2703" spans="1:3" x14ac:dyDescent="0.55000000000000004">
      <c r="A2703" s="72">
        <v>7842</v>
      </c>
      <c r="B2703" s="72" t="s">
        <v>3669</v>
      </c>
      <c r="C2703" s="73">
        <v>14</v>
      </c>
    </row>
    <row r="2704" spans="1:3" x14ac:dyDescent="0.55000000000000004">
      <c r="A2704" s="72">
        <v>7843</v>
      </c>
      <c r="B2704" s="72" t="s">
        <v>3668</v>
      </c>
      <c r="C2704" s="73">
        <v>1</v>
      </c>
    </row>
    <row r="2705" spans="1:3" x14ac:dyDescent="0.55000000000000004">
      <c r="A2705" s="72">
        <v>7846</v>
      </c>
      <c r="B2705" s="72" t="s">
        <v>3667</v>
      </c>
      <c r="C2705" s="73">
        <v>97</v>
      </c>
    </row>
    <row r="2706" spans="1:3" x14ac:dyDescent="0.55000000000000004">
      <c r="A2706" s="72">
        <v>7847</v>
      </c>
      <c r="B2706" s="72" t="s">
        <v>3666</v>
      </c>
      <c r="C2706" s="73">
        <v>18</v>
      </c>
    </row>
    <row r="2707" spans="1:3" x14ac:dyDescent="0.55000000000000004">
      <c r="A2707" s="72">
        <v>7848</v>
      </c>
      <c r="B2707" s="72" t="s">
        <v>3665</v>
      </c>
      <c r="C2707" s="73">
        <v>35</v>
      </c>
    </row>
    <row r="2708" spans="1:3" x14ac:dyDescent="0.55000000000000004">
      <c r="A2708" s="72">
        <v>7849</v>
      </c>
      <c r="B2708" s="72" t="s">
        <v>3664</v>
      </c>
      <c r="C2708" s="73">
        <v>1</v>
      </c>
    </row>
    <row r="2709" spans="1:3" x14ac:dyDescent="0.55000000000000004">
      <c r="A2709" s="72">
        <v>7850</v>
      </c>
      <c r="B2709" s="72" t="s">
        <v>3663</v>
      </c>
      <c r="C2709" s="73">
        <v>1</v>
      </c>
    </row>
    <row r="2710" spans="1:3" x14ac:dyDescent="0.55000000000000004">
      <c r="A2710" s="72">
        <v>7851</v>
      </c>
      <c r="B2710" s="72" t="s">
        <v>3662</v>
      </c>
      <c r="C2710" s="73">
        <v>61</v>
      </c>
    </row>
    <row r="2711" spans="1:3" x14ac:dyDescent="0.55000000000000004">
      <c r="A2711" s="72" t="s">
        <v>556</v>
      </c>
      <c r="B2711" s="72" t="s">
        <v>3661</v>
      </c>
      <c r="C2711" s="73">
        <v>39</v>
      </c>
    </row>
    <row r="2712" spans="1:3" x14ac:dyDescent="0.55000000000000004">
      <c r="A2712" s="72" t="s">
        <v>557</v>
      </c>
      <c r="B2712" s="72" t="s">
        <v>3660</v>
      </c>
      <c r="C2712" s="73">
        <v>8</v>
      </c>
    </row>
    <row r="2713" spans="1:3" x14ac:dyDescent="0.55000000000000004">
      <c r="A2713" s="72" t="s">
        <v>558</v>
      </c>
      <c r="B2713" s="72" t="s">
        <v>3659</v>
      </c>
      <c r="C2713" s="73">
        <v>62</v>
      </c>
    </row>
    <row r="2714" spans="1:3" x14ac:dyDescent="0.55000000000000004">
      <c r="A2714" s="72" t="s">
        <v>559</v>
      </c>
      <c r="B2714" s="72" t="s">
        <v>3658</v>
      </c>
      <c r="C2714" s="73">
        <v>28</v>
      </c>
    </row>
    <row r="2715" spans="1:3" x14ac:dyDescent="0.55000000000000004">
      <c r="A2715" s="72" t="s">
        <v>560</v>
      </c>
      <c r="B2715" s="72" t="s">
        <v>3657</v>
      </c>
      <c r="C2715" s="73">
        <v>7</v>
      </c>
    </row>
    <row r="2716" spans="1:3" x14ac:dyDescent="0.55000000000000004">
      <c r="A2716" s="72" t="s">
        <v>561</v>
      </c>
      <c r="B2716" s="72" t="s">
        <v>3656</v>
      </c>
      <c r="C2716" s="73">
        <v>1</v>
      </c>
    </row>
    <row r="2717" spans="1:3" x14ac:dyDescent="0.55000000000000004">
      <c r="A2717" s="72" t="s">
        <v>562</v>
      </c>
      <c r="B2717" s="72" t="s">
        <v>3655</v>
      </c>
      <c r="C2717" s="73">
        <v>28</v>
      </c>
    </row>
    <row r="2718" spans="1:3" x14ac:dyDescent="0.55000000000000004">
      <c r="A2718" s="72">
        <v>7994</v>
      </c>
      <c r="B2718" s="72" t="s">
        <v>3654</v>
      </c>
      <c r="C2718" s="73">
        <v>17</v>
      </c>
    </row>
    <row r="2719" spans="1:3" x14ac:dyDescent="0.55000000000000004">
      <c r="A2719" s="72">
        <v>7999</v>
      </c>
      <c r="B2719" s="72" t="s">
        <v>3653</v>
      </c>
      <c r="C2719" s="73">
        <v>8477</v>
      </c>
    </row>
    <row r="2720" spans="1:3" x14ac:dyDescent="0.55000000000000004">
      <c r="A2720" s="72" t="s">
        <v>565</v>
      </c>
      <c r="B2720" s="72" t="s">
        <v>3652</v>
      </c>
      <c r="C2720" s="73">
        <v>20</v>
      </c>
    </row>
    <row r="2721" spans="1:3" x14ac:dyDescent="0.55000000000000004">
      <c r="A2721" s="72">
        <v>8999</v>
      </c>
      <c r="B2721" s="72" t="s">
        <v>3651</v>
      </c>
      <c r="C2721" s="73">
        <v>1</v>
      </c>
    </row>
    <row r="2722" spans="1:3" x14ac:dyDescent="0.55000000000000004">
      <c r="A2722" s="72">
        <v>9999</v>
      </c>
      <c r="B2722" s="72" t="s">
        <v>3650</v>
      </c>
      <c r="C2722" s="73">
        <v>379</v>
      </c>
    </row>
    <row r="2723" spans="1:3" x14ac:dyDescent="0.55000000000000004">
      <c r="A2723" s="75" t="s">
        <v>3649</v>
      </c>
      <c r="B2723" s="75" t="s">
        <v>3648</v>
      </c>
      <c r="C2723" s="76">
        <v>298718</v>
      </c>
    </row>
  </sheetData>
  <sheetProtection algorithmName="SHA-512" hashValue="BVyPRz56wp/TbPzyRkIF7p4lrpVV0SRv8JNtFpEKwkhkbIKTJ+J04x40vfjScNocnHFJNmi1gHRHX2NLE+vmgQ==" saltValue="6vEGAgoTMBRNiz7ssRgEMw==" spinCount="100000"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4"/>
  <sheetViews>
    <sheetView workbookViewId="0">
      <selection activeCell="D19" sqref="D19"/>
    </sheetView>
  </sheetViews>
  <sheetFormatPr defaultRowHeight="14.4" x14ac:dyDescent="0.55000000000000004"/>
  <cols>
    <col min="1" max="1" width="36.15625" customWidth="1"/>
    <col min="2" max="2" width="25.15625" bestFit="1" customWidth="1"/>
    <col min="3" max="3" width="3" customWidth="1"/>
    <col min="4" max="4" width="84" customWidth="1"/>
    <col min="5" max="5" width="9.41796875" customWidth="1"/>
  </cols>
  <sheetData>
    <row r="1" spans="1:7" x14ac:dyDescent="0.55000000000000004">
      <c r="A1" s="95" t="s">
        <v>3584</v>
      </c>
      <c r="B1" s="95"/>
      <c r="E1" s="17"/>
      <c r="F1" s="4"/>
      <c r="G1" s="4"/>
    </row>
    <row r="2" spans="1:7" ht="18.3" x14ac:dyDescent="0.7">
      <c r="A2" s="15" t="s">
        <v>3645</v>
      </c>
      <c r="B2" s="42">
        <f>VLOOKUP('Page 1'!C5,'Unit Membership'!A2:D3320,2,FALSE)</f>
        <v>150</v>
      </c>
      <c r="D2" s="8" t="s">
        <v>3585</v>
      </c>
      <c r="E2" s="17"/>
      <c r="F2" s="45"/>
      <c r="G2" s="45"/>
    </row>
    <row r="3" spans="1:7" ht="18.3" x14ac:dyDescent="0.7">
      <c r="A3" s="15" t="s">
        <v>3589</v>
      </c>
      <c r="B3" s="42">
        <f>VLOOKUP('Page 1'!C5,'Unit Membership'!A2:D3320,3,FALSE)</f>
        <v>157</v>
      </c>
      <c r="D3" s="8" t="s">
        <v>3586</v>
      </c>
      <c r="E3" s="17"/>
      <c r="F3" s="66"/>
      <c r="G3" s="66"/>
    </row>
    <row r="4" spans="1:7" x14ac:dyDescent="0.55000000000000004">
      <c r="A4" s="16" t="s">
        <v>3587</v>
      </c>
      <c r="B4" s="57">
        <f>(B3-B2)/B2</f>
        <v>4.6666666666666669E-2</v>
      </c>
      <c r="E4" s="17"/>
    </row>
    <row r="5" spans="1:7" ht="18.3" x14ac:dyDescent="0.7">
      <c r="D5" s="8" t="s">
        <v>3588</v>
      </c>
      <c r="E5" s="17"/>
    </row>
    <row r="6" spans="1:7" ht="18.3" x14ac:dyDescent="0.7">
      <c r="A6" t="s">
        <v>3646</v>
      </c>
      <c r="B6" s="48">
        <f>VLOOKUP('Page 1'!C5,'Unit Membership'!A2:D3320,4,FALSE)</f>
        <v>155</v>
      </c>
      <c r="D6" s="47" t="s">
        <v>3590</v>
      </c>
      <c r="E6" s="17"/>
    </row>
    <row r="7" spans="1:7" x14ac:dyDescent="0.55000000000000004">
      <c r="E7" s="17"/>
    </row>
    <row r="8" spans="1:7" ht="18.3" x14ac:dyDescent="0.7">
      <c r="A8" t="s">
        <v>3591</v>
      </c>
      <c r="B8" s="43">
        <v>44263</v>
      </c>
      <c r="D8" s="8" t="s">
        <v>3592</v>
      </c>
      <c r="E8" s="17"/>
    </row>
    <row r="9" spans="1:7" ht="18.3" x14ac:dyDescent="0.7">
      <c r="A9" s="12" t="s">
        <v>3593</v>
      </c>
      <c r="B9" s="22"/>
      <c r="D9" s="8" t="s">
        <v>3594</v>
      </c>
      <c r="E9" s="17"/>
    </row>
    <row r="10" spans="1:7" ht="18.3" x14ac:dyDescent="0.7">
      <c r="A10" s="12" t="s">
        <v>3595</v>
      </c>
      <c r="B10" s="58">
        <f>IF(B6="PRISON UNIT",50,IF(B6="YOUTH UNIT",75,IF(B6="YOUTH STATE CONFERENCE",75,IF(B6="ADULT STATE CONFERENCE",100,IF(AND(B6&gt;=0,B6&lt;=100),300,(IF(AND(B6&gt;=101,B6&lt;=500),500,(IF(AND(B6&gt;=501,B6&lt;=1000),750,(IF(AND(B6&gt;=1001,B6&lt;=2000),1000,(IF(AND(B6&gt;=2001,B6&lt;=3000),1500,(IF(AND(B6&gt;=3001,B6&lt;=3500),2000,(IF(AND(B6&gt;=3501,B6&lt;=4000),3000,(IF(AND(B6&gt;=4001),5000,"recheck")))))))))))))))))))</f>
        <v>500</v>
      </c>
      <c r="D10" s="8"/>
      <c r="E10" s="17"/>
    </row>
    <row r="11" spans="1:7" x14ac:dyDescent="0.55000000000000004">
      <c r="A11" s="12" t="s">
        <v>3596</v>
      </c>
      <c r="B11" s="46">
        <f>IF(B4&gt;0.34,0.15,0.25)</f>
        <v>0.25</v>
      </c>
    </row>
    <row r="12" spans="1:7" x14ac:dyDescent="0.55000000000000004">
      <c r="A12" s="12" t="s">
        <v>3597</v>
      </c>
      <c r="B12" s="59">
        <f>'Page 4'!E41</f>
        <v>0</v>
      </c>
    </row>
    <row r="13" spans="1:7" x14ac:dyDescent="0.55000000000000004">
      <c r="A13" s="12" t="s">
        <v>3598</v>
      </c>
      <c r="B13" s="59">
        <f>'Page 5'!G80</f>
        <v>0</v>
      </c>
    </row>
    <row r="14" spans="1:7" x14ac:dyDescent="0.55000000000000004">
      <c r="A14" s="12" t="s">
        <v>3599</v>
      </c>
      <c r="B14" s="59">
        <f>'Page 5'!G52</f>
        <v>0</v>
      </c>
    </row>
    <row r="15" spans="1:7" x14ac:dyDescent="0.55000000000000004">
      <c r="A15" s="12" t="s">
        <v>3600</v>
      </c>
      <c r="B15" s="60">
        <f>B12-B13-B14</f>
        <v>0</v>
      </c>
    </row>
    <row r="16" spans="1:7" x14ac:dyDescent="0.55000000000000004">
      <c r="A16" s="12" t="s">
        <v>3601</v>
      </c>
      <c r="B16" s="60">
        <f>B15*B11</f>
        <v>0</v>
      </c>
    </row>
    <row r="17" spans="1:5" x14ac:dyDescent="0.55000000000000004">
      <c r="A17" s="12" t="s">
        <v>3602</v>
      </c>
      <c r="B17" s="61">
        <f>MAX(B10,B16)</f>
        <v>500</v>
      </c>
    </row>
    <row r="18" spans="1:5" x14ac:dyDescent="0.55000000000000004">
      <c r="A18" s="12" t="s">
        <v>3603</v>
      </c>
      <c r="B18" s="61">
        <f>IF(B9&gt;B8,100,0)</f>
        <v>0</v>
      </c>
    </row>
    <row r="19" spans="1:5" ht="20.399999999999999" x14ac:dyDescent="0.75">
      <c r="A19" s="44" t="s">
        <v>3604</v>
      </c>
      <c r="B19" s="62">
        <f>B17+B18</f>
        <v>500</v>
      </c>
      <c r="D19" s="87" t="s">
        <v>3608</v>
      </c>
    </row>
    <row r="20" spans="1:5" x14ac:dyDescent="0.55000000000000004">
      <c r="A20" s="12" t="s">
        <v>3605</v>
      </c>
      <c r="B20" s="63"/>
      <c r="E20" s="23"/>
    </row>
    <row r="21" spans="1:5" ht="14.7" thickBot="1" x14ac:dyDescent="0.6">
      <c r="A21" s="12" t="s">
        <v>3606</v>
      </c>
      <c r="B21" s="64">
        <f>B19-B20</f>
        <v>500</v>
      </c>
    </row>
    <row r="22" spans="1:5" ht="14.7" thickTop="1" x14ac:dyDescent="0.55000000000000004">
      <c r="A22" s="13"/>
      <c r="B22" s="14"/>
    </row>
    <row r="23" spans="1:5" ht="14.5" hidden="1" customHeight="1" x14ac:dyDescent="0.55000000000000004">
      <c r="A23" s="41" t="s">
        <v>3607</v>
      </c>
      <c r="B23" s="41"/>
      <c r="C23" s="41"/>
    </row>
    <row r="24" spans="1:5" hidden="1" x14ac:dyDescent="0.55000000000000004"/>
  </sheetData>
  <sheetProtection algorithmName="SHA-512" hashValue="qOQRC6isUZamz/XsSQ0NFWkmoAl+ybLu0UbsJP3YyNXKq0ynhh99+mTYmd0RXo9bAqODnnEwiEcaK+yXbWvadg==" saltValue="Pnrq3LPTkc4wlFLmCOxDdQ==" spinCount="100000" sheet="1" objects="1" scenarios="1" selectLockedCells="1"/>
  <mergeCells count="1">
    <mergeCell ref="A1:B1"/>
  </mergeCells>
  <hyperlinks>
    <hyperlink ref="D19" r:id="rId1" xr:uid="{00000000-0004-0000-09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20"/>
  <sheetViews>
    <sheetView workbookViewId="0">
      <pane ySplit="1" topLeftCell="A1671" activePane="bottomLeft" state="frozen"/>
      <selection pane="bottomLeft" activeCell="A1671" sqref="A1671"/>
    </sheetView>
  </sheetViews>
  <sheetFormatPr defaultColWidth="8.83984375" defaultRowHeight="14.4" x14ac:dyDescent="0.55000000000000004"/>
  <cols>
    <col min="1" max="1" width="9.15625" style="78" customWidth="1"/>
    <col min="2" max="2" width="15.68359375" style="86" bestFit="1" customWidth="1"/>
    <col min="3" max="3" width="19.26171875" style="86" bestFit="1" customWidth="1"/>
    <col min="4" max="4" width="29.83984375" style="86" customWidth="1"/>
    <col min="5" max="5" width="9.15625" style="78" customWidth="1"/>
    <col min="6" max="6" width="19.26171875" style="86" bestFit="1" customWidth="1"/>
    <col min="7" max="8" width="8.83984375" style="68"/>
    <col min="12" max="16384" width="8.83984375" style="68"/>
  </cols>
  <sheetData>
    <row r="1" spans="1:6" x14ac:dyDescent="0.55000000000000004">
      <c r="A1" s="78" t="s">
        <v>0</v>
      </c>
      <c r="B1" s="79" t="s">
        <v>3619</v>
      </c>
      <c r="C1" s="79" t="s">
        <v>1</v>
      </c>
      <c r="D1" s="79" t="s">
        <v>3620</v>
      </c>
      <c r="E1" s="78" t="s">
        <v>0</v>
      </c>
      <c r="F1" s="79" t="s">
        <v>3647</v>
      </c>
    </row>
    <row r="2" spans="1:6" x14ac:dyDescent="0.55000000000000004">
      <c r="A2" s="80">
        <v>1000</v>
      </c>
      <c r="B2" s="81">
        <f>D2-5</f>
        <v>150</v>
      </c>
      <c r="C2" s="82">
        <f>B2+7</f>
        <v>157</v>
      </c>
      <c r="D2" s="82">
        <f>VLOOKUP(A2,Data!A:C,3,FALSE)</f>
        <v>155</v>
      </c>
      <c r="E2" s="80">
        <v>1000</v>
      </c>
      <c r="F2" s="82">
        <v>161</v>
      </c>
    </row>
    <row r="3" spans="1:6" x14ac:dyDescent="0.55000000000000004">
      <c r="A3" s="80">
        <v>1001</v>
      </c>
      <c r="B3" s="81">
        <f>D3-5</f>
        <v>125</v>
      </c>
      <c r="C3" s="82">
        <f>B3+7</f>
        <v>132</v>
      </c>
      <c r="D3" s="82">
        <f>VLOOKUP(A3,Data!A:C,3,FALSE)</f>
        <v>130</v>
      </c>
      <c r="E3" s="80">
        <v>1001</v>
      </c>
      <c r="F3" s="82">
        <v>101</v>
      </c>
    </row>
    <row r="4" spans="1:6" x14ac:dyDescent="0.55000000000000004">
      <c r="A4" s="80" t="s">
        <v>2</v>
      </c>
      <c r="B4" s="81">
        <f>F4</f>
        <v>1</v>
      </c>
      <c r="C4" s="82">
        <v>1</v>
      </c>
      <c r="D4" s="82" t="s">
        <v>3</v>
      </c>
      <c r="E4" s="80" t="s">
        <v>2</v>
      </c>
      <c r="F4" s="82">
        <v>1</v>
      </c>
    </row>
    <row r="5" spans="1:6" x14ac:dyDescent="0.55000000000000004">
      <c r="A5" s="80" t="s">
        <v>4</v>
      </c>
      <c r="B5" s="81">
        <f>F5</f>
        <v>1</v>
      </c>
      <c r="C5" s="82">
        <v>1</v>
      </c>
      <c r="D5" s="82" t="s">
        <v>5</v>
      </c>
      <c r="E5" s="80" t="s">
        <v>4</v>
      </c>
      <c r="F5" s="82">
        <v>1</v>
      </c>
    </row>
    <row r="6" spans="1:6" x14ac:dyDescent="0.55000000000000004">
      <c r="A6" s="80" t="s">
        <v>6</v>
      </c>
      <c r="B6" s="81">
        <f>F6</f>
        <v>1</v>
      </c>
      <c r="C6" s="82">
        <v>1</v>
      </c>
      <c r="D6" s="82" t="s">
        <v>3</v>
      </c>
      <c r="E6" s="80" t="s">
        <v>6</v>
      </c>
      <c r="F6" s="82">
        <v>1</v>
      </c>
    </row>
    <row r="7" spans="1:6" x14ac:dyDescent="0.55000000000000004">
      <c r="A7" s="80" t="s">
        <v>7</v>
      </c>
      <c r="B7" s="81">
        <f>F7</f>
        <v>1</v>
      </c>
      <c r="C7" s="82">
        <v>1</v>
      </c>
      <c r="D7" s="82" t="s">
        <v>5</v>
      </c>
      <c r="E7" s="80" t="s">
        <v>7</v>
      </c>
      <c r="F7" s="82">
        <v>1</v>
      </c>
    </row>
    <row r="8" spans="1:6" x14ac:dyDescent="0.55000000000000004">
      <c r="A8" s="80">
        <v>1008</v>
      </c>
      <c r="B8" s="81">
        <f t="shared" ref="B8:B13" si="0">D8-5</f>
        <v>294</v>
      </c>
      <c r="C8" s="82">
        <f t="shared" ref="C8:C13" si="1">B8+7</f>
        <v>301</v>
      </c>
      <c r="D8" s="82">
        <f>VLOOKUP(A8,Data!A:C,3,FALSE)</f>
        <v>299</v>
      </c>
      <c r="E8" s="80">
        <v>1008</v>
      </c>
      <c r="F8" s="82">
        <v>116</v>
      </c>
    </row>
    <row r="9" spans="1:6" x14ac:dyDescent="0.55000000000000004">
      <c r="A9" s="80">
        <v>1009</v>
      </c>
      <c r="B9" s="81">
        <f t="shared" si="0"/>
        <v>30</v>
      </c>
      <c r="C9" s="82">
        <f t="shared" si="1"/>
        <v>37</v>
      </c>
      <c r="D9" s="82">
        <f>VLOOKUP(A9,Data!A:C,3,FALSE)</f>
        <v>35</v>
      </c>
      <c r="E9" s="80">
        <v>1009</v>
      </c>
      <c r="F9" s="82">
        <v>45</v>
      </c>
    </row>
    <row r="10" spans="1:6" x14ac:dyDescent="0.55000000000000004">
      <c r="A10" s="80">
        <v>1010</v>
      </c>
      <c r="B10" s="81">
        <f t="shared" si="0"/>
        <v>77</v>
      </c>
      <c r="C10" s="82">
        <f t="shared" si="1"/>
        <v>84</v>
      </c>
      <c r="D10" s="82">
        <f>VLOOKUP(A10,Data!A:C,3,FALSE)</f>
        <v>82</v>
      </c>
      <c r="E10" s="80">
        <v>1010</v>
      </c>
      <c r="F10" s="82">
        <v>96</v>
      </c>
    </row>
    <row r="11" spans="1:6" x14ac:dyDescent="0.55000000000000004">
      <c r="A11" s="80">
        <v>1011</v>
      </c>
      <c r="B11" s="81">
        <f t="shared" si="0"/>
        <v>474</v>
      </c>
      <c r="C11" s="82">
        <f t="shared" si="1"/>
        <v>481</v>
      </c>
      <c r="D11" s="82">
        <f>VLOOKUP(A11,Data!A:C,3,FALSE)</f>
        <v>479</v>
      </c>
      <c r="E11" s="80">
        <v>1011</v>
      </c>
      <c r="F11" s="82">
        <v>601</v>
      </c>
    </row>
    <row r="12" spans="1:6" x14ac:dyDescent="0.55000000000000004">
      <c r="A12" s="80">
        <v>1012</v>
      </c>
      <c r="B12" s="81">
        <f t="shared" si="0"/>
        <v>23</v>
      </c>
      <c r="C12" s="82">
        <f t="shared" si="1"/>
        <v>30</v>
      </c>
      <c r="D12" s="82">
        <f>VLOOKUP(A12,Data!A:C,3,FALSE)</f>
        <v>28</v>
      </c>
      <c r="E12" s="80">
        <v>1012</v>
      </c>
      <c r="F12" s="82">
        <v>43</v>
      </c>
    </row>
    <row r="13" spans="1:6" x14ac:dyDescent="0.55000000000000004">
      <c r="A13" s="80">
        <v>1013</v>
      </c>
      <c r="B13" s="81">
        <f t="shared" si="0"/>
        <v>312</v>
      </c>
      <c r="C13" s="82">
        <f t="shared" si="1"/>
        <v>319</v>
      </c>
      <c r="D13" s="82">
        <f>VLOOKUP(A13,Data!A:C,3,FALSE)</f>
        <v>317</v>
      </c>
      <c r="E13" s="80">
        <v>1013</v>
      </c>
      <c r="F13" s="82">
        <v>134</v>
      </c>
    </row>
    <row r="14" spans="1:6" x14ac:dyDescent="0.55000000000000004">
      <c r="A14" s="80">
        <v>1014</v>
      </c>
      <c r="B14" s="83">
        <v>1</v>
      </c>
      <c r="C14" s="82">
        <v>1</v>
      </c>
      <c r="D14" s="82">
        <v>1</v>
      </c>
      <c r="E14" s="80">
        <v>1014</v>
      </c>
      <c r="F14" s="82">
        <v>1</v>
      </c>
    </row>
    <row r="15" spans="1:6" x14ac:dyDescent="0.55000000000000004">
      <c r="A15" s="80">
        <v>1015</v>
      </c>
      <c r="B15" s="83">
        <v>1</v>
      </c>
      <c r="C15" s="82">
        <v>1</v>
      </c>
      <c r="D15" s="82">
        <f>VLOOKUP(A15,Data!A:C,3,FALSE)</f>
        <v>5</v>
      </c>
      <c r="E15" s="80">
        <v>1015</v>
      </c>
      <c r="F15" s="82">
        <v>47</v>
      </c>
    </row>
    <row r="16" spans="1:6" x14ac:dyDescent="0.55000000000000004">
      <c r="A16" s="80">
        <v>1016</v>
      </c>
      <c r="B16" s="83">
        <f>D16-5</f>
        <v>36</v>
      </c>
      <c r="C16" s="82">
        <f>B16+7</f>
        <v>43</v>
      </c>
      <c r="D16" s="82">
        <f>VLOOKUP(A16,Data!A:C,3,FALSE)</f>
        <v>41</v>
      </c>
      <c r="E16" s="80">
        <v>1016</v>
      </c>
      <c r="F16" s="82">
        <v>10</v>
      </c>
    </row>
    <row r="17" spans="1:6" x14ac:dyDescent="0.55000000000000004">
      <c r="A17" s="80" t="s">
        <v>8</v>
      </c>
      <c r="B17" s="83">
        <f>F17</f>
        <v>1</v>
      </c>
      <c r="C17" s="82">
        <v>1</v>
      </c>
      <c r="D17" s="82" t="s">
        <v>3</v>
      </c>
      <c r="E17" s="80" t="s">
        <v>8</v>
      </c>
      <c r="F17" s="82">
        <v>1</v>
      </c>
    </row>
    <row r="18" spans="1:6" x14ac:dyDescent="0.55000000000000004">
      <c r="A18" s="80" t="s">
        <v>9</v>
      </c>
      <c r="B18" s="83">
        <f>F18</f>
        <v>1</v>
      </c>
      <c r="C18" s="82">
        <v>1</v>
      </c>
      <c r="D18" s="82" t="s">
        <v>5</v>
      </c>
      <c r="E18" s="80" t="s">
        <v>9</v>
      </c>
      <c r="F18" s="82">
        <v>1</v>
      </c>
    </row>
    <row r="19" spans="1:6" x14ac:dyDescent="0.55000000000000004">
      <c r="A19" s="80">
        <v>1022</v>
      </c>
      <c r="B19" s="83">
        <f t="shared" ref="B19:B38" si="2">D19-5</f>
        <v>67</v>
      </c>
      <c r="C19" s="82">
        <f t="shared" ref="C19:C38" si="3">B19+7</f>
        <v>74</v>
      </c>
      <c r="D19" s="82">
        <f>VLOOKUP(A19,Data!A:C,3,FALSE)</f>
        <v>72</v>
      </c>
      <c r="E19" s="80">
        <v>1022</v>
      </c>
      <c r="F19" s="82">
        <v>12</v>
      </c>
    </row>
    <row r="20" spans="1:6" x14ac:dyDescent="0.55000000000000004">
      <c r="A20" s="80">
        <v>1023</v>
      </c>
      <c r="B20" s="83">
        <f t="shared" si="2"/>
        <v>285</v>
      </c>
      <c r="C20" s="82">
        <f t="shared" si="3"/>
        <v>292</v>
      </c>
      <c r="D20" s="82">
        <f>VLOOKUP(A20,Data!A:C,3,FALSE)</f>
        <v>290</v>
      </c>
      <c r="E20" s="80">
        <v>1023</v>
      </c>
      <c r="F20" s="82">
        <v>113</v>
      </c>
    </row>
    <row r="21" spans="1:6" x14ac:dyDescent="0.55000000000000004">
      <c r="A21" s="80">
        <v>1024</v>
      </c>
      <c r="B21" s="83">
        <f t="shared" si="2"/>
        <v>47</v>
      </c>
      <c r="C21" s="82">
        <f t="shared" si="3"/>
        <v>54</v>
      </c>
      <c r="D21" s="82">
        <f>VLOOKUP(A21,Data!A:C,3,FALSE)</f>
        <v>52</v>
      </c>
      <c r="E21" s="80">
        <v>1024</v>
      </c>
      <c r="F21" s="82">
        <v>31</v>
      </c>
    </row>
    <row r="22" spans="1:6" x14ac:dyDescent="0.55000000000000004">
      <c r="A22" s="80">
        <v>1025</v>
      </c>
      <c r="B22" s="83">
        <f t="shared" si="2"/>
        <v>14</v>
      </c>
      <c r="C22" s="82">
        <f t="shared" si="3"/>
        <v>21</v>
      </c>
      <c r="D22" s="82">
        <f>VLOOKUP(A22,Data!A:C,3,FALSE)</f>
        <v>19</v>
      </c>
      <c r="E22" s="80">
        <v>1025</v>
      </c>
      <c r="F22" s="82">
        <v>24</v>
      </c>
    </row>
    <row r="23" spans="1:6" x14ac:dyDescent="0.55000000000000004">
      <c r="A23" s="80">
        <v>1026</v>
      </c>
      <c r="B23" s="83">
        <f t="shared" si="2"/>
        <v>438</v>
      </c>
      <c r="C23" s="82">
        <f t="shared" si="3"/>
        <v>445</v>
      </c>
      <c r="D23" s="82">
        <f>VLOOKUP(A23,Data!A:C,3,FALSE)</f>
        <v>443</v>
      </c>
      <c r="E23" s="80">
        <v>1026</v>
      </c>
      <c r="F23" s="82">
        <v>340</v>
      </c>
    </row>
    <row r="24" spans="1:6" x14ac:dyDescent="0.55000000000000004">
      <c r="A24" s="80">
        <v>1027</v>
      </c>
      <c r="B24" s="83">
        <f t="shared" si="2"/>
        <v>439</v>
      </c>
      <c r="C24" s="82">
        <f t="shared" si="3"/>
        <v>446</v>
      </c>
      <c r="D24" s="82">
        <f>VLOOKUP(A24,Data!A:C,3,FALSE)</f>
        <v>444</v>
      </c>
      <c r="E24" s="80">
        <v>1027</v>
      </c>
      <c r="F24" s="82">
        <v>223</v>
      </c>
    </row>
    <row r="25" spans="1:6" x14ac:dyDescent="0.55000000000000004">
      <c r="A25" s="80">
        <v>1029</v>
      </c>
      <c r="B25" s="83">
        <f t="shared" si="2"/>
        <v>47</v>
      </c>
      <c r="C25" s="82">
        <f t="shared" si="3"/>
        <v>54</v>
      </c>
      <c r="D25" s="82">
        <f>VLOOKUP(A25,Data!A:C,3,FALSE)</f>
        <v>52</v>
      </c>
      <c r="E25" s="80">
        <v>1029</v>
      </c>
      <c r="F25" s="82">
        <v>62</v>
      </c>
    </row>
    <row r="26" spans="1:6" x14ac:dyDescent="0.55000000000000004">
      <c r="A26" s="80">
        <v>1030</v>
      </c>
      <c r="B26" s="83">
        <f t="shared" si="2"/>
        <v>122</v>
      </c>
      <c r="C26" s="82">
        <f t="shared" si="3"/>
        <v>129</v>
      </c>
      <c r="D26" s="82">
        <f>VLOOKUP(A26,Data!A:C,3,FALSE)</f>
        <v>127</v>
      </c>
      <c r="E26" s="80">
        <v>1030</v>
      </c>
      <c r="F26" s="82">
        <v>139</v>
      </c>
    </row>
    <row r="27" spans="1:6" x14ac:dyDescent="0.55000000000000004">
      <c r="A27" s="80">
        <v>1031</v>
      </c>
      <c r="B27" s="83">
        <f t="shared" si="2"/>
        <v>90</v>
      </c>
      <c r="C27" s="82">
        <f t="shared" si="3"/>
        <v>97</v>
      </c>
      <c r="D27" s="82">
        <f>VLOOKUP(A27,Data!A:C,3,FALSE)</f>
        <v>95</v>
      </c>
      <c r="E27" s="80">
        <v>1031</v>
      </c>
      <c r="F27" s="82">
        <v>55</v>
      </c>
    </row>
    <row r="28" spans="1:6" x14ac:dyDescent="0.55000000000000004">
      <c r="A28" s="80">
        <v>1033</v>
      </c>
      <c r="B28" s="83">
        <f t="shared" si="2"/>
        <v>314</v>
      </c>
      <c r="C28" s="82">
        <f t="shared" si="3"/>
        <v>321</v>
      </c>
      <c r="D28" s="82">
        <f>VLOOKUP(A28,Data!A:C,3,FALSE)</f>
        <v>319</v>
      </c>
      <c r="E28" s="80">
        <v>1033</v>
      </c>
      <c r="F28" s="82">
        <v>296</v>
      </c>
    </row>
    <row r="29" spans="1:6" x14ac:dyDescent="0.55000000000000004">
      <c r="A29" s="80">
        <v>1034</v>
      </c>
      <c r="B29" s="83">
        <f t="shared" si="2"/>
        <v>78</v>
      </c>
      <c r="C29" s="82">
        <f t="shared" si="3"/>
        <v>85</v>
      </c>
      <c r="D29" s="82">
        <f>VLOOKUP(A29,Data!A:C,3,FALSE)</f>
        <v>83</v>
      </c>
      <c r="E29" s="80">
        <v>1034</v>
      </c>
      <c r="F29" s="82">
        <v>67</v>
      </c>
    </row>
    <row r="30" spans="1:6" x14ac:dyDescent="0.55000000000000004">
      <c r="A30" s="80">
        <v>1035</v>
      </c>
      <c r="B30" s="83">
        <f t="shared" si="2"/>
        <v>7</v>
      </c>
      <c r="C30" s="82">
        <f t="shared" si="3"/>
        <v>14</v>
      </c>
      <c r="D30" s="82">
        <f>VLOOKUP(A30,Data!A:C,3,FALSE)</f>
        <v>12</v>
      </c>
      <c r="E30" s="80">
        <v>1035</v>
      </c>
      <c r="F30" s="82">
        <v>10</v>
      </c>
    </row>
    <row r="31" spans="1:6" x14ac:dyDescent="0.55000000000000004">
      <c r="A31" s="80">
        <v>1036</v>
      </c>
      <c r="B31" s="83">
        <f t="shared" si="2"/>
        <v>127</v>
      </c>
      <c r="C31" s="82">
        <f t="shared" si="3"/>
        <v>134</v>
      </c>
      <c r="D31" s="82">
        <f>VLOOKUP(A31,Data!A:C,3,FALSE)</f>
        <v>132</v>
      </c>
      <c r="E31" s="80">
        <v>1036</v>
      </c>
      <c r="F31" s="82">
        <v>70</v>
      </c>
    </row>
    <row r="32" spans="1:6" x14ac:dyDescent="0.55000000000000004">
      <c r="A32" s="80">
        <v>1037</v>
      </c>
      <c r="B32" s="83">
        <f t="shared" si="2"/>
        <v>30</v>
      </c>
      <c r="C32" s="82">
        <f t="shared" si="3"/>
        <v>37</v>
      </c>
      <c r="D32" s="82">
        <f>VLOOKUP(A32,Data!A:C,3,FALSE)</f>
        <v>35</v>
      </c>
      <c r="E32" s="80">
        <v>1037</v>
      </c>
      <c r="F32" s="82">
        <v>8</v>
      </c>
    </row>
    <row r="33" spans="1:6" x14ac:dyDescent="0.55000000000000004">
      <c r="A33" s="80">
        <v>1038</v>
      </c>
      <c r="B33" s="83">
        <f t="shared" si="2"/>
        <v>48</v>
      </c>
      <c r="C33" s="82">
        <f t="shared" si="3"/>
        <v>55</v>
      </c>
      <c r="D33" s="82">
        <f>VLOOKUP(A33,Data!A:C,3,FALSE)</f>
        <v>53</v>
      </c>
      <c r="E33" s="80">
        <v>1038</v>
      </c>
      <c r="F33" s="82">
        <v>82</v>
      </c>
    </row>
    <row r="34" spans="1:6" x14ac:dyDescent="0.55000000000000004">
      <c r="A34" s="80">
        <v>1039</v>
      </c>
      <c r="B34" s="83">
        <f t="shared" si="2"/>
        <v>30</v>
      </c>
      <c r="C34" s="82">
        <f t="shared" si="3"/>
        <v>37</v>
      </c>
      <c r="D34" s="82">
        <f>VLOOKUP(A34,Data!A:C,3,FALSE)</f>
        <v>35</v>
      </c>
      <c r="E34" s="80">
        <v>1039</v>
      </c>
      <c r="F34" s="82">
        <v>93</v>
      </c>
    </row>
    <row r="35" spans="1:6" x14ac:dyDescent="0.55000000000000004">
      <c r="A35" s="80">
        <v>1040</v>
      </c>
      <c r="B35" s="83">
        <f t="shared" si="2"/>
        <v>103</v>
      </c>
      <c r="C35" s="82">
        <f t="shared" si="3"/>
        <v>110</v>
      </c>
      <c r="D35" s="82">
        <f>VLOOKUP(A35,Data!A:C,3,FALSE)</f>
        <v>108</v>
      </c>
      <c r="E35" s="80">
        <v>1040</v>
      </c>
      <c r="F35" s="82">
        <v>99</v>
      </c>
    </row>
    <row r="36" spans="1:6" x14ac:dyDescent="0.55000000000000004">
      <c r="A36" s="80">
        <v>1042</v>
      </c>
      <c r="B36" s="83">
        <f t="shared" si="2"/>
        <v>14</v>
      </c>
      <c r="C36" s="82">
        <f t="shared" si="3"/>
        <v>21</v>
      </c>
      <c r="D36" s="82">
        <f>VLOOKUP(A36,Data!A:C,3,FALSE)</f>
        <v>19</v>
      </c>
      <c r="E36" s="80">
        <v>1042</v>
      </c>
      <c r="F36" s="82">
        <v>18</v>
      </c>
    </row>
    <row r="37" spans="1:6" x14ac:dyDescent="0.55000000000000004">
      <c r="A37" s="80">
        <v>1043</v>
      </c>
      <c r="B37" s="83">
        <f t="shared" si="2"/>
        <v>175</v>
      </c>
      <c r="C37" s="82">
        <f t="shared" si="3"/>
        <v>182</v>
      </c>
      <c r="D37" s="82">
        <f>VLOOKUP(A37,Data!A:C,3,FALSE)</f>
        <v>180</v>
      </c>
      <c r="E37" s="80">
        <v>1043</v>
      </c>
      <c r="F37" s="82">
        <v>73</v>
      </c>
    </row>
    <row r="38" spans="1:6" x14ac:dyDescent="0.55000000000000004">
      <c r="A38" s="80">
        <v>1045</v>
      </c>
      <c r="B38" s="83">
        <f t="shared" si="2"/>
        <v>422</v>
      </c>
      <c r="C38" s="82">
        <f t="shared" si="3"/>
        <v>429</v>
      </c>
      <c r="D38" s="82">
        <f>VLOOKUP(A38,Data!A:C,3,FALSE)</f>
        <v>427</v>
      </c>
      <c r="E38" s="80">
        <v>1045</v>
      </c>
      <c r="F38" s="82">
        <v>355</v>
      </c>
    </row>
    <row r="39" spans="1:6" x14ac:dyDescent="0.55000000000000004">
      <c r="A39" s="80">
        <v>1046</v>
      </c>
      <c r="B39" s="83">
        <f>F39</f>
        <v>1317</v>
      </c>
      <c r="C39" s="82">
        <v>1429</v>
      </c>
      <c r="D39" s="82">
        <f>VLOOKUP(A39,Data!A:C,3,FALSE)</f>
        <v>1457</v>
      </c>
      <c r="E39" s="80">
        <v>1046</v>
      </c>
      <c r="F39" s="82">
        <v>1317</v>
      </c>
    </row>
    <row r="40" spans="1:6" x14ac:dyDescent="0.55000000000000004">
      <c r="A40" s="80">
        <v>1047</v>
      </c>
      <c r="B40" s="83">
        <f>D40-5</f>
        <v>81</v>
      </c>
      <c r="C40" s="82">
        <f>B40+7</f>
        <v>88</v>
      </c>
      <c r="D40" s="82">
        <f>VLOOKUP(A40,Data!A:C,3,FALSE)</f>
        <v>86</v>
      </c>
      <c r="E40" s="80">
        <v>1047</v>
      </c>
      <c r="F40" s="82">
        <v>67</v>
      </c>
    </row>
    <row r="41" spans="1:6" x14ac:dyDescent="0.55000000000000004">
      <c r="A41" s="80">
        <v>1048</v>
      </c>
      <c r="B41" s="83">
        <f t="shared" ref="B41:B83" si="4">D41-5</f>
        <v>161</v>
      </c>
      <c r="C41" s="82">
        <f t="shared" ref="C41:C76" si="5">B41+7</f>
        <v>168</v>
      </c>
      <c r="D41" s="82">
        <f>VLOOKUP(A41,Data!A:C,3,FALSE)</f>
        <v>166</v>
      </c>
      <c r="E41" s="80">
        <v>1048</v>
      </c>
      <c r="F41" s="82">
        <v>98</v>
      </c>
    </row>
    <row r="42" spans="1:6" x14ac:dyDescent="0.55000000000000004">
      <c r="A42" s="80">
        <v>1049</v>
      </c>
      <c r="B42" s="83">
        <f t="shared" si="4"/>
        <v>455</v>
      </c>
      <c r="C42" s="82">
        <f t="shared" si="5"/>
        <v>462</v>
      </c>
      <c r="D42" s="82">
        <f>VLOOKUP(A42,Data!A:C,3,FALSE)</f>
        <v>460</v>
      </c>
      <c r="E42" s="80">
        <v>1049</v>
      </c>
      <c r="F42" s="82">
        <v>445</v>
      </c>
    </row>
    <row r="43" spans="1:6" x14ac:dyDescent="0.55000000000000004">
      <c r="A43" s="80">
        <v>1051</v>
      </c>
      <c r="B43" s="83">
        <f t="shared" si="4"/>
        <v>934</v>
      </c>
      <c r="C43" s="82">
        <f t="shared" si="5"/>
        <v>941</v>
      </c>
      <c r="D43" s="82">
        <f>VLOOKUP(A43,Data!A:C,3,FALSE)</f>
        <v>939</v>
      </c>
      <c r="E43" s="80">
        <v>1051</v>
      </c>
      <c r="F43" s="82">
        <v>888</v>
      </c>
    </row>
    <row r="44" spans="1:6" x14ac:dyDescent="0.55000000000000004">
      <c r="A44" s="80">
        <v>1052</v>
      </c>
      <c r="B44" s="83">
        <f t="shared" si="4"/>
        <v>300</v>
      </c>
      <c r="C44" s="82">
        <f t="shared" si="5"/>
        <v>307</v>
      </c>
      <c r="D44" s="82">
        <f>VLOOKUP(A44,Data!A:C,3,FALSE)</f>
        <v>305</v>
      </c>
      <c r="E44" s="80">
        <v>1052</v>
      </c>
      <c r="F44" s="82">
        <v>55</v>
      </c>
    </row>
    <row r="45" spans="1:6" x14ac:dyDescent="0.55000000000000004">
      <c r="A45" s="80">
        <v>1053</v>
      </c>
      <c r="B45" s="83">
        <f t="shared" si="4"/>
        <v>253</v>
      </c>
      <c r="C45" s="82">
        <f t="shared" si="5"/>
        <v>260</v>
      </c>
      <c r="D45" s="82">
        <f>VLOOKUP(A45,Data!A:C,3,FALSE)</f>
        <v>258</v>
      </c>
      <c r="E45" s="80">
        <v>1053</v>
      </c>
      <c r="F45" s="82">
        <v>112</v>
      </c>
    </row>
    <row r="46" spans="1:6" x14ac:dyDescent="0.55000000000000004">
      <c r="A46" s="80">
        <v>1054</v>
      </c>
      <c r="B46" s="83">
        <f t="shared" si="4"/>
        <v>584</v>
      </c>
      <c r="C46" s="82">
        <f t="shared" si="5"/>
        <v>591</v>
      </c>
      <c r="D46" s="82">
        <f>VLOOKUP(A46,Data!A:C,3,FALSE)</f>
        <v>589</v>
      </c>
      <c r="E46" s="80">
        <v>1054</v>
      </c>
      <c r="F46" s="82">
        <v>388</v>
      </c>
    </row>
    <row r="47" spans="1:6" x14ac:dyDescent="0.55000000000000004">
      <c r="A47" s="80">
        <v>1055</v>
      </c>
      <c r="B47" s="83">
        <f t="shared" si="4"/>
        <v>215</v>
      </c>
      <c r="C47" s="82">
        <f t="shared" si="5"/>
        <v>222</v>
      </c>
      <c r="D47" s="82">
        <f>VLOOKUP(A47,Data!A:C,3,FALSE)</f>
        <v>220</v>
      </c>
      <c r="E47" s="80">
        <v>1055</v>
      </c>
      <c r="F47" s="82">
        <v>177</v>
      </c>
    </row>
    <row r="48" spans="1:6" x14ac:dyDescent="0.55000000000000004">
      <c r="A48" s="80">
        <v>1056</v>
      </c>
      <c r="B48" s="83">
        <f t="shared" si="4"/>
        <v>14</v>
      </c>
      <c r="C48" s="82">
        <f t="shared" si="5"/>
        <v>21</v>
      </c>
      <c r="D48" s="82">
        <f>VLOOKUP(A48,Data!A:C,3,FALSE)</f>
        <v>19</v>
      </c>
      <c r="E48" s="80">
        <v>1056</v>
      </c>
      <c r="F48" s="82">
        <v>8</v>
      </c>
    </row>
    <row r="49" spans="1:6" x14ac:dyDescent="0.55000000000000004">
      <c r="A49" s="80">
        <v>1057</v>
      </c>
      <c r="B49" s="83">
        <f t="shared" si="4"/>
        <v>61</v>
      </c>
      <c r="C49" s="82">
        <f t="shared" si="5"/>
        <v>68</v>
      </c>
      <c r="D49" s="82">
        <f>VLOOKUP(A49,Data!A:C,3,FALSE)</f>
        <v>66</v>
      </c>
      <c r="E49" s="80">
        <v>1057</v>
      </c>
      <c r="F49" s="82">
        <v>24</v>
      </c>
    </row>
    <row r="50" spans="1:6" x14ac:dyDescent="0.55000000000000004">
      <c r="A50" s="80">
        <v>1058</v>
      </c>
      <c r="B50" s="83">
        <f t="shared" si="4"/>
        <v>504</v>
      </c>
      <c r="C50" s="82">
        <f t="shared" si="5"/>
        <v>511</v>
      </c>
      <c r="D50" s="82">
        <f>VLOOKUP(A50,Data!A:C,3,FALSE)</f>
        <v>509</v>
      </c>
      <c r="E50" s="80">
        <v>1058</v>
      </c>
      <c r="F50" s="82">
        <v>304</v>
      </c>
    </row>
    <row r="51" spans="1:6" x14ac:dyDescent="0.55000000000000004">
      <c r="A51" s="80">
        <v>1059</v>
      </c>
      <c r="B51" s="83">
        <f t="shared" si="4"/>
        <v>178</v>
      </c>
      <c r="C51" s="82">
        <f t="shared" si="5"/>
        <v>185</v>
      </c>
      <c r="D51" s="82">
        <f>VLOOKUP(A51,Data!A:C,3,FALSE)</f>
        <v>183</v>
      </c>
      <c r="E51" s="80">
        <v>1059</v>
      </c>
      <c r="F51" s="82">
        <v>237</v>
      </c>
    </row>
    <row r="52" spans="1:6" x14ac:dyDescent="0.55000000000000004">
      <c r="A52" s="80">
        <v>1060</v>
      </c>
      <c r="B52" s="83">
        <f t="shared" si="4"/>
        <v>686</v>
      </c>
      <c r="C52" s="82">
        <f t="shared" si="5"/>
        <v>693</v>
      </c>
      <c r="D52" s="82">
        <f>VLOOKUP(A52,Data!A:C,3,FALSE)</f>
        <v>691</v>
      </c>
      <c r="E52" s="80">
        <v>1060</v>
      </c>
      <c r="F52" s="82">
        <v>497</v>
      </c>
    </row>
    <row r="53" spans="1:6" x14ac:dyDescent="0.55000000000000004">
      <c r="A53" s="80">
        <v>1062</v>
      </c>
      <c r="B53" s="83">
        <f t="shared" si="4"/>
        <v>114</v>
      </c>
      <c r="C53" s="82">
        <f t="shared" si="5"/>
        <v>121</v>
      </c>
      <c r="D53" s="82">
        <f>VLOOKUP(A53,Data!A:C,3,FALSE)</f>
        <v>119</v>
      </c>
      <c r="E53" s="80">
        <v>1062</v>
      </c>
      <c r="F53" s="82">
        <v>81</v>
      </c>
    </row>
    <row r="54" spans="1:6" x14ac:dyDescent="0.55000000000000004">
      <c r="A54" s="80">
        <v>1063</v>
      </c>
      <c r="B54" s="83">
        <f t="shared" si="4"/>
        <v>880</v>
      </c>
      <c r="C54" s="82">
        <f t="shared" si="5"/>
        <v>887</v>
      </c>
      <c r="D54" s="82">
        <f>VLOOKUP(A54,Data!A:C,3,FALSE)</f>
        <v>885</v>
      </c>
      <c r="E54" s="80">
        <v>1063</v>
      </c>
      <c r="F54" s="82">
        <v>382</v>
      </c>
    </row>
    <row r="55" spans="1:6" x14ac:dyDescent="0.55000000000000004">
      <c r="A55" s="80">
        <v>1064</v>
      </c>
      <c r="B55" s="83">
        <f t="shared" si="4"/>
        <v>199</v>
      </c>
      <c r="C55" s="82">
        <f t="shared" si="5"/>
        <v>206</v>
      </c>
      <c r="D55" s="82">
        <f>VLOOKUP(A55,Data!A:C,3,FALSE)</f>
        <v>204</v>
      </c>
      <c r="E55" s="80">
        <v>1064</v>
      </c>
      <c r="F55" s="82">
        <v>131</v>
      </c>
    </row>
    <row r="56" spans="1:6" x14ac:dyDescent="0.55000000000000004">
      <c r="A56" s="80">
        <v>1065</v>
      </c>
      <c r="B56" s="83">
        <f t="shared" si="4"/>
        <v>738</v>
      </c>
      <c r="C56" s="82">
        <f t="shared" si="5"/>
        <v>745</v>
      </c>
      <c r="D56" s="82">
        <f>VLOOKUP(A56,Data!A:C,3,FALSE)</f>
        <v>743</v>
      </c>
      <c r="E56" s="80">
        <v>1065</v>
      </c>
      <c r="F56" s="82">
        <v>638</v>
      </c>
    </row>
    <row r="57" spans="1:6" x14ac:dyDescent="0.55000000000000004">
      <c r="A57" s="80">
        <v>1066</v>
      </c>
      <c r="B57" s="83">
        <f t="shared" si="4"/>
        <v>90</v>
      </c>
      <c r="C57" s="82">
        <f t="shared" si="5"/>
        <v>97</v>
      </c>
      <c r="D57" s="82">
        <f>VLOOKUP(A57,Data!A:C,3,FALSE)</f>
        <v>95</v>
      </c>
      <c r="E57" s="80">
        <v>1066</v>
      </c>
      <c r="F57" s="82">
        <v>101</v>
      </c>
    </row>
    <row r="58" spans="1:6" x14ac:dyDescent="0.55000000000000004">
      <c r="A58" s="80">
        <v>1067</v>
      </c>
      <c r="B58" s="83">
        <f t="shared" si="4"/>
        <v>363</v>
      </c>
      <c r="C58" s="82">
        <f t="shared" si="5"/>
        <v>370</v>
      </c>
      <c r="D58" s="82">
        <f>VLOOKUP(A58,Data!A:C,3,FALSE)</f>
        <v>368</v>
      </c>
      <c r="E58" s="80">
        <v>1067</v>
      </c>
      <c r="F58" s="82">
        <v>399</v>
      </c>
    </row>
    <row r="59" spans="1:6" x14ac:dyDescent="0.55000000000000004">
      <c r="A59" s="80">
        <v>1068</v>
      </c>
      <c r="B59" s="83">
        <f t="shared" si="4"/>
        <v>237</v>
      </c>
      <c r="C59" s="82">
        <f t="shared" si="5"/>
        <v>244</v>
      </c>
      <c r="D59" s="82">
        <f>VLOOKUP(A59,Data!A:C,3,FALSE)</f>
        <v>242</v>
      </c>
      <c r="E59" s="80">
        <v>1068</v>
      </c>
      <c r="F59" s="82">
        <v>115</v>
      </c>
    </row>
    <row r="60" spans="1:6" x14ac:dyDescent="0.55000000000000004">
      <c r="A60" s="80">
        <v>1069</v>
      </c>
      <c r="B60" s="83">
        <f t="shared" si="4"/>
        <v>22</v>
      </c>
      <c r="C60" s="82">
        <f t="shared" si="5"/>
        <v>29</v>
      </c>
      <c r="D60" s="82">
        <f>VLOOKUP(A60,Data!A:C,3,FALSE)</f>
        <v>27</v>
      </c>
      <c r="E60" s="80">
        <v>1069</v>
      </c>
      <c r="F60" s="82">
        <v>17</v>
      </c>
    </row>
    <row r="61" spans="1:6" x14ac:dyDescent="0.55000000000000004">
      <c r="A61" s="80">
        <v>1070</v>
      </c>
      <c r="B61" s="83">
        <f t="shared" si="4"/>
        <v>42</v>
      </c>
      <c r="C61" s="82">
        <f t="shared" si="5"/>
        <v>49</v>
      </c>
      <c r="D61" s="82">
        <f>VLOOKUP(A61,Data!A:C,3,FALSE)</f>
        <v>47</v>
      </c>
      <c r="E61" s="80">
        <v>1070</v>
      </c>
      <c r="F61" s="82">
        <v>75</v>
      </c>
    </row>
    <row r="62" spans="1:6" x14ac:dyDescent="0.55000000000000004">
      <c r="A62" s="80">
        <v>1071</v>
      </c>
      <c r="B62" s="83">
        <f t="shared" si="4"/>
        <v>247</v>
      </c>
      <c r="C62" s="82">
        <f t="shared" si="5"/>
        <v>254</v>
      </c>
      <c r="D62" s="82">
        <f>VLOOKUP(A62,Data!A:C,3,FALSE)</f>
        <v>252</v>
      </c>
      <c r="E62" s="80">
        <v>1071</v>
      </c>
      <c r="F62" s="82">
        <v>86</v>
      </c>
    </row>
    <row r="63" spans="1:6" x14ac:dyDescent="0.55000000000000004">
      <c r="A63" s="80">
        <v>1072</v>
      </c>
      <c r="B63" s="83">
        <f t="shared" si="4"/>
        <v>128</v>
      </c>
      <c r="C63" s="82">
        <f t="shared" si="5"/>
        <v>135</v>
      </c>
      <c r="D63" s="82">
        <f>VLOOKUP(A63,Data!A:C,3,FALSE)</f>
        <v>133</v>
      </c>
      <c r="E63" s="80">
        <v>1072</v>
      </c>
      <c r="F63" s="82">
        <v>142</v>
      </c>
    </row>
    <row r="64" spans="1:6" x14ac:dyDescent="0.55000000000000004">
      <c r="A64" s="80">
        <v>1073</v>
      </c>
      <c r="B64" s="83">
        <f t="shared" si="4"/>
        <v>169</v>
      </c>
      <c r="C64" s="82">
        <f t="shared" si="5"/>
        <v>176</v>
      </c>
      <c r="D64" s="82">
        <f>VLOOKUP(A64,Data!A:C,3,FALSE)</f>
        <v>174</v>
      </c>
      <c r="E64" s="80">
        <v>1073</v>
      </c>
      <c r="F64" s="82">
        <v>62</v>
      </c>
    </row>
    <row r="65" spans="1:6" x14ac:dyDescent="0.55000000000000004">
      <c r="A65" s="80">
        <v>1074</v>
      </c>
      <c r="B65" s="83">
        <f t="shared" si="4"/>
        <v>199</v>
      </c>
      <c r="C65" s="82">
        <f t="shared" si="5"/>
        <v>206</v>
      </c>
      <c r="D65" s="82">
        <f>VLOOKUP(A65,Data!A:C,3,FALSE)</f>
        <v>204</v>
      </c>
      <c r="E65" s="80">
        <v>1074</v>
      </c>
      <c r="F65" s="82">
        <v>39</v>
      </c>
    </row>
    <row r="66" spans="1:6" x14ac:dyDescent="0.55000000000000004">
      <c r="A66" s="80">
        <v>1077</v>
      </c>
      <c r="B66" s="83">
        <f t="shared" si="4"/>
        <v>45</v>
      </c>
      <c r="C66" s="82">
        <f t="shared" si="5"/>
        <v>52</v>
      </c>
      <c r="D66" s="82">
        <f>VLOOKUP(A66,Data!A:C,3,FALSE)</f>
        <v>50</v>
      </c>
      <c r="E66" s="80">
        <v>1077</v>
      </c>
      <c r="F66" s="82">
        <v>17</v>
      </c>
    </row>
    <row r="67" spans="1:6" x14ac:dyDescent="0.55000000000000004">
      <c r="A67" s="80">
        <v>1078</v>
      </c>
      <c r="B67" s="83">
        <f t="shared" si="4"/>
        <v>199</v>
      </c>
      <c r="C67" s="82">
        <f t="shared" si="5"/>
        <v>206</v>
      </c>
      <c r="D67" s="82">
        <f>VLOOKUP(A67,Data!A:C,3,FALSE)</f>
        <v>204</v>
      </c>
      <c r="E67" s="80">
        <v>1078</v>
      </c>
      <c r="F67" s="82">
        <v>147</v>
      </c>
    </row>
    <row r="68" spans="1:6" x14ac:dyDescent="0.55000000000000004">
      <c r="A68" s="80">
        <v>1079</v>
      </c>
      <c r="B68" s="83">
        <f t="shared" si="4"/>
        <v>7</v>
      </c>
      <c r="C68" s="82">
        <f t="shared" si="5"/>
        <v>14</v>
      </c>
      <c r="D68" s="82">
        <f>VLOOKUP(A68,Data!A:C,3,FALSE)</f>
        <v>12</v>
      </c>
      <c r="E68" s="80">
        <v>1079</v>
      </c>
      <c r="F68" s="82">
        <v>1</v>
      </c>
    </row>
    <row r="69" spans="1:6" x14ac:dyDescent="0.55000000000000004">
      <c r="A69" s="80">
        <v>1080</v>
      </c>
      <c r="B69" s="83">
        <f t="shared" si="4"/>
        <v>181</v>
      </c>
      <c r="C69" s="82">
        <f t="shared" si="5"/>
        <v>188</v>
      </c>
      <c r="D69" s="82">
        <f>VLOOKUP(A69,Data!A:C,3,FALSE)</f>
        <v>186</v>
      </c>
      <c r="E69" s="80">
        <v>1080</v>
      </c>
      <c r="F69" s="82">
        <v>140</v>
      </c>
    </row>
    <row r="70" spans="1:6" x14ac:dyDescent="0.55000000000000004">
      <c r="A70" s="80">
        <v>1081</v>
      </c>
      <c r="B70" s="83">
        <f t="shared" si="4"/>
        <v>226</v>
      </c>
      <c r="C70" s="82">
        <f t="shared" si="5"/>
        <v>233</v>
      </c>
      <c r="D70" s="82">
        <f>VLOOKUP(A70,Data!A:C,3,FALSE)</f>
        <v>231</v>
      </c>
      <c r="E70" s="80">
        <v>1081</v>
      </c>
      <c r="F70" s="82">
        <v>234</v>
      </c>
    </row>
    <row r="71" spans="1:6" x14ac:dyDescent="0.55000000000000004">
      <c r="A71" s="80">
        <v>1082</v>
      </c>
      <c r="B71" s="83">
        <f t="shared" si="4"/>
        <v>119</v>
      </c>
      <c r="C71" s="82">
        <f t="shared" si="5"/>
        <v>126</v>
      </c>
      <c r="D71" s="82">
        <f>VLOOKUP(A71,Data!A:C,3,FALSE)</f>
        <v>124</v>
      </c>
      <c r="E71" s="80">
        <v>1082</v>
      </c>
      <c r="F71" s="82">
        <v>110</v>
      </c>
    </row>
    <row r="72" spans="1:6" x14ac:dyDescent="0.55000000000000004">
      <c r="A72" s="80">
        <v>1083</v>
      </c>
      <c r="B72" s="83">
        <f t="shared" si="4"/>
        <v>67</v>
      </c>
      <c r="C72" s="82">
        <f t="shared" si="5"/>
        <v>74</v>
      </c>
      <c r="D72" s="82">
        <f>VLOOKUP(A72,Data!A:C,3,FALSE)</f>
        <v>72</v>
      </c>
      <c r="E72" s="80">
        <v>1083</v>
      </c>
      <c r="F72" s="82">
        <v>97</v>
      </c>
    </row>
    <row r="73" spans="1:6" x14ac:dyDescent="0.55000000000000004">
      <c r="A73" s="80">
        <v>1084</v>
      </c>
      <c r="B73" s="83">
        <f t="shared" si="4"/>
        <v>9</v>
      </c>
      <c r="C73" s="82">
        <f t="shared" si="5"/>
        <v>16</v>
      </c>
      <c r="D73" s="82">
        <f>VLOOKUP(A73,Data!A:C,3,FALSE)</f>
        <v>14</v>
      </c>
      <c r="E73" s="80">
        <v>1084</v>
      </c>
      <c r="F73" s="82">
        <v>66</v>
      </c>
    </row>
    <row r="74" spans="1:6" x14ac:dyDescent="0.55000000000000004">
      <c r="A74" s="80">
        <v>1085</v>
      </c>
      <c r="B74" s="83">
        <f t="shared" si="4"/>
        <v>112</v>
      </c>
      <c r="C74" s="82">
        <f t="shared" si="5"/>
        <v>119</v>
      </c>
      <c r="D74" s="82">
        <f>VLOOKUP(A74,Data!A:C,3,FALSE)</f>
        <v>117</v>
      </c>
      <c r="E74" s="80">
        <v>1085</v>
      </c>
      <c r="F74" s="82">
        <v>89</v>
      </c>
    </row>
    <row r="75" spans="1:6" x14ac:dyDescent="0.55000000000000004">
      <c r="A75" s="80">
        <v>1086</v>
      </c>
      <c r="B75" s="83">
        <f t="shared" si="4"/>
        <v>318</v>
      </c>
      <c r="C75" s="82">
        <f t="shared" si="5"/>
        <v>325</v>
      </c>
      <c r="D75" s="82">
        <f>VLOOKUP(A75,Data!A:C,3,FALSE)</f>
        <v>323</v>
      </c>
      <c r="E75" s="80">
        <v>1086</v>
      </c>
      <c r="F75" s="82">
        <v>196</v>
      </c>
    </row>
    <row r="76" spans="1:6" x14ac:dyDescent="0.55000000000000004">
      <c r="A76" s="80">
        <v>1087</v>
      </c>
      <c r="B76" s="83">
        <f t="shared" si="4"/>
        <v>35</v>
      </c>
      <c r="C76" s="82">
        <f t="shared" si="5"/>
        <v>42</v>
      </c>
      <c r="D76" s="82">
        <f>VLOOKUP(A76,Data!A:C,3,FALSE)</f>
        <v>40</v>
      </c>
      <c r="E76" s="80">
        <v>1087</v>
      </c>
      <c r="F76" s="82">
        <v>60</v>
      </c>
    </row>
    <row r="77" spans="1:6" x14ac:dyDescent="0.55000000000000004">
      <c r="A77" s="80">
        <v>1090</v>
      </c>
      <c r="B77" s="83">
        <v>1</v>
      </c>
      <c r="C77" s="82">
        <v>1</v>
      </c>
      <c r="D77" s="82">
        <f>VLOOKUP(A77,Data!A:C,3,FALSE)</f>
        <v>1</v>
      </c>
      <c r="E77" s="80">
        <v>1090</v>
      </c>
      <c r="F77" s="82">
        <v>2</v>
      </c>
    </row>
    <row r="78" spans="1:6" x14ac:dyDescent="0.55000000000000004">
      <c r="A78" s="80">
        <v>1092</v>
      </c>
      <c r="B78" s="83">
        <f t="shared" si="4"/>
        <v>57</v>
      </c>
      <c r="C78" s="82">
        <f>B78+7</f>
        <v>64</v>
      </c>
      <c r="D78" s="82">
        <f>VLOOKUP(A78,Data!A:C,3,FALSE)</f>
        <v>62</v>
      </c>
      <c r="E78" s="80">
        <v>1092</v>
      </c>
      <c r="F78" s="82">
        <v>63</v>
      </c>
    </row>
    <row r="79" spans="1:6" x14ac:dyDescent="0.55000000000000004">
      <c r="A79" s="80">
        <v>1093</v>
      </c>
      <c r="B79" s="83">
        <f t="shared" si="4"/>
        <v>436</v>
      </c>
      <c r="C79" s="82">
        <f>B79+7</f>
        <v>443</v>
      </c>
      <c r="D79" s="82">
        <f>VLOOKUP(A79,Data!A:C,3,FALSE)</f>
        <v>441</v>
      </c>
      <c r="E79" s="80">
        <v>1093</v>
      </c>
      <c r="F79" s="82">
        <v>238</v>
      </c>
    </row>
    <row r="80" spans="1:6" x14ac:dyDescent="0.55000000000000004">
      <c r="A80" s="80">
        <v>1094</v>
      </c>
      <c r="B80" s="83">
        <v>1</v>
      </c>
      <c r="C80" s="82">
        <v>1</v>
      </c>
      <c r="D80" s="82">
        <f>VLOOKUP(A80,Data!A:C,3,FALSE)</f>
        <v>4</v>
      </c>
      <c r="E80" s="80">
        <v>1094</v>
      </c>
      <c r="F80" s="82">
        <v>4</v>
      </c>
    </row>
    <row r="81" spans="1:6" x14ac:dyDescent="0.55000000000000004">
      <c r="A81" s="80">
        <v>1098</v>
      </c>
      <c r="B81" s="83">
        <f t="shared" si="4"/>
        <v>3</v>
      </c>
      <c r="C81" s="82">
        <f>B81+7</f>
        <v>10</v>
      </c>
      <c r="D81" s="82">
        <f>VLOOKUP(A81,Data!A:C,3,FALSE)</f>
        <v>8</v>
      </c>
      <c r="E81" s="80">
        <v>1098</v>
      </c>
      <c r="F81" s="82">
        <v>9</v>
      </c>
    </row>
    <row r="82" spans="1:6" x14ac:dyDescent="0.55000000000000004">
      <c r="A82" s="80">
        <v>1099</v>
      </c>
      <c r="B82" s="83">
        <f t="shared" si="4"/>
        <v>196</v>
      </c>
      <c r="C82" s="82">
        <f t="shared" ref="C82:C83" si="6">B82+7</f>
        <v>203</v>
      </c>
      <c r="D82" s="82">
        <f>VLOOKUP(A82,Data!A:C,3,FALSE)</f>
        <v>201</v>
      </c>
      <c r="E82" s="80">
        <v>1099</v>
      </c>
      <c r="F82" s="82">
        <v>100</v>
      </c>
    </row>
    <row r="83" spans="1:6" x14ac:dyDescent="0.55000000000000004">
      <c r="A83" s="80" t="s">
        <v>10</v>
      </c>
      <c r="B83" s="83">
        <f t="shared" si="4"/>
        <v>257</v>
      </c>
      <c r="C83" s="82">
        <f t="shared" si="6"/>
        <v>264</v>
      </c>
      <c r="D83" s="82">
        <f>VLOOKUP(A83,Data!A:C,3,FALSE)</f>
        <v>262</v>
      </c>
      <c r="E83" s="80" t="s">
        <v>10</v>
      </c>
      <c r="F83" s="82">
        <v>97</v>
      </c>
    </row>
    <row r="84" spans="1:6" x14ac:dyDescent="0.55000000000000004">
      <c r="A84" s="80" t="s">
        <v>3634</v>
      </c>
      <c r="B84" s="83">
        <v>50</v>
      </c>
      <c r="C84" s="82">
        <v>50</v>
      </c>
      <c r="D84" s="82">
        <f>VLOOKUP(A84,Data!A:C,3,FALSE)</f>
        <v>101</v>
      </c>
      <c r="E84" s="80"/>
      <c r="F84" s="82">
        <v>1</v>
      </c>
    </row>
    <row r="85" spans="1:6" x14ac:dyDescent="0.55000000000000004">
      <c r="A85" s="80" t="s">
        <v>11</v>
      </c>
      <c r="B85" s="83">
        <f>F85</f>
        <v>1</v>
      </c>
      <c r="C85" s="82">
        <v>1</v>
      </c>
      <c r="D85" s="82" t="s">
        <v>3</v>
      </c>
      <c r="E85" s="80" t="s">
        <v>11</v>
      </c>
      <c r="F85" s="82">
        <v>1</v>
      </c>
    </row>
    <row r="86" spans="1:6" x14ac:dyDescent="0.55000000000000004">
      <c r="A86" s="80" t="s">
        <v>12</v>
      </c>
      <c r="B86" s="83">
        <f>F86</f>
        <v>1</v>
      </c>
      <c r="C86" s="82">
        <v>1</v>
      </c>
      <c r="D86" s="82" t="s">
        <v>5</v>
      </c>
      <c r="E86" s="80" t="s">
        <v>12</v>
      </c>
      <c r="F86" s="82">
        <v>1</v>
      </c>
    </row>
    <row r="87" spans="1:6" x14ac:dyDescent="0.55000000000000004">
      <c r="A87" s="80">
        <v>1105</v>
      </c>
      <c r="B87" s="83">
        <f>D87-5</f>
        <v>115</v>
      </c>
      <c r="C87" s="82">
        <f>B87+5</f>
        <v>120</v>
      </c>
      <c r="D87" s="82">
        <f>VLOOKUP(A87,Data!A:C,3,FALSE)</f>
        <v>120</v>
      </c>
      <c r="E87" s="80">
        <v>1105</v>
      </c>
      <c r="F87" s="82">
        <v>83</v>
      </c>
    </row>
    <row r="88" spans="1:6" x14ac:dyDescent="0.55000000000000004">
      <c r="A88" s="80">
        <v>1106</v>
      </c>
      <c r="B88" s="83">
        <f t="shared" ref="B88:B89" si="7">D88-5</f>
        <v>111</v>
      </c>
      <c r="C88" s="82">
        <f t="shared" ref="C88:C89" si="8">B88+5</f>
        <v>116</v>
      </c>
      <c r="D88" s="82">
        <f>VLOOKUP(A88,Data!A:C,3,FALSE)</f>
        <v>116</v>
      </c>
      <c r="E88" s="80">
        <v>1106</v>
      </c>
      <c r="F88" s="82">
        <v>369</v>
      </c>
    </row>
    <row r="89" spans="1:6" x14ac:dyDescent="0.55000000000000004">
      <c r="A89" s="80">
        <v>1111</v>
      </c>
      <c r="B89" s="83">
        <f t="shared" si="7"/>
        <v>363</v>
      </c>
      <c r="C89" s="82">
        <f t="shared" si="8"/>
        <v>368</v>
      </c>
      <c r="D89" s="82">
        <f>VLOOKUP(A89,Data!A:C,3,FALSE)</f>
        <v>368</v>
      </c>
      <c r="E89" s="80">
        <v>1111</v>
      </c>
      <c r="F89" s="82">
        <v>136</v>
      </c>
    </row>
    <row r="90" spans="1:6" x14ac:dyDescent="0.55000000000000004">
      <c r="A90" s="80">
        <v>1112</v>
      </c>
      <c r="B90" s="83">
        <v>187</v>
      </c>
      <c r="C90" s="82">
        <v>192</v>
      </c>
      <c r="D90" s="82">
        <f>VLOOKUP(A90,Data!A:C,3,FALSE)</f>
        <v>217</v>
      </c>
      <c r="E90" s="80">
        <v>1112</v>
      </c>
      <c r="F90" s="82">
        <v>1</v>
      </c>
    </row>
    <row r="91" spans="1:6" x14ac:dyDescent="0.55000000000000004">
      <c r="A91" s="80">
        <v>1113</v>
      </c>
      <c r="B91" s="83">
        <f>F91</f>
        <v>1</v>
      </c>
      <c r="C91" s="82">
        <v>1</v>
      </c>
      <c r="D91" s="82" t="s">
        <v>13</v>
      </c>
      <c r="E91" s="80">
        <v>1113</v>
      </c>
      <c r="F91" s="82">
        <v>1</v>
      </c>
    </row>
    <row r="92" spans="1:6" x14ac:dyDescent="0.55000000000000004">
      <c r="A92" s="80">
        <v>1114</v>
      </c>
      <c r="B92" s="83">
        <f>F92</f>
        <v>1</v>
      </c>
      <c r="C92" s="82">
        <v>1</v>
      </c>
      <c r="D92" s="82" t="s">
        <v>13</v>
      </c>
      <c r="E92" s="80">
        <v>1114</v>
      </c>
      <c r="F92" s="82">
        <v>1</v>
      </c>
    </row>
    <row r="93" spans="1:6" x14ac:dyDescent="0.55000000000000004">
      <c r="A93" s="80">
        <v>1115</v>
      </c>
      <c r="B93" s="83">
        <v>1</v>
      </c>
      <c r="C93" s="82">
        <v>1</v>
      </c>
      <c r="D93" s="82">
        <f>VLOOKUP(A93,Data!A:C,3,FALSE)</f>
        <v>2</v>
      </c>
      <c r="E93" s="80">
        <v>1115</v>
      </c>
      <c r="F93" s="82">
        <v>176</v>
      </c>
    </row>
    <row r="94" spans="1:6" x14ac:dyDescent="0.55000000000000004">
      <c r="A94" s="80">
        <v>1118</v>
      </c>
      <c r="B94" s="83">
        <f t="shared" ref="B94:B119" si="9">D94-5</f>
        <v>622</v>
      </c>
      <c r="C94" s="82">
        <f>B94+5</f>
        <v>627</v>
      </c>
      <c r="D94" s="82">
        <f>VLOOKUP(A94,Data!A:C,3,FALSE)</f>
        <v>627</v>
      </c>
      <c r="E94" s="80">
        <v>1118</v>
      </c>
      <c r="F94" s="82">
        <v>163</v>
      </c>
    </row>
    <row r="95" spans="1:6" x14ac:dyDescent="0.55000000000000004">
      <c r="A95" s="80">
        <v>1119</v>
      </c>
      <c r="B95" s="83">
        <f t="shared" si="9"/>
        <v>480</v>
      </c>
      <c r="C95" s="82">
        <f t="shared" ref="C95:C96" si="10">B95+5</f>
        <v>485</v>
      </c>
      <c r="D95" s="82">
        <f>VLOOKUP(A95,Data!A:C,3,FALSE)</f>
        <v>485</v>
      </c>
      <c r="E95" s="80">
        <v>1119</v>
      </c>
      <c r="F95" s="82">
        <v>332</v>
      </c>
    </row>
    <row r="96" spans="1:6" x14ac:dyDescent="0.55000000000000004">
      <c r="A96" s="80">
        <v>1120</v>
      </c>
      <c r="B96" s="83">
        <f t="shared" si="9"/>
        <v>1158</v>
      </c>
      <c r="C96" s="82">
        <f t="shared" si="10"/>
        <v>1163</v>
      </c>
      <c r="D96" s="82">
        <f>VLOOKUP(A96,Data!A:C,3,FALSE)</f>
        <v>1163</v>
      </c>
      <c r="E96" s="80">
        <v>1120</v>
      </c>
      <c r="F96" s="82">
        <v>1</v>
      </c>
    </row>
    <row r="97" spans="1:6" x14ac:dyDescent="0.55000000000000004">
      <c r="A97" s="80">
        <v>1121</v>
      </c>
      <c r="B97" s="83">
        <v>1</v>
      </c>
      <c r="C97" s="82">
        <v>1</v>
      </c>
      <c r="D97" s="82">
        <f>VLOOKUP(A97,Data!A:C,3,FALSE)</f>
        <v>1</v>
      </c>
      <c r="E97" s="80">
        <v>1121</v>
      </c>
      <c r="F97" s="82">
        <v>70</v>
      </c>
    </row>
    <row r="98" spans="1:6" x14ac:dyDescent="0.55000000000000004">
      <c r="A98" s="80">
        <v>1126</v>
      </c>
      <c r="B98" s="83">
        <f t="shared" si="9"/>
        <v>117</v>
      </c>
      <c r="C98" s="82">
        <f>B98+5</f>
        <v>122</v>
      </c>
      <c r="D98" s="82">
        <f>VLOOKUP(A98,Data!A:C,3,FALSE)</f>
        <v>122</v>
      </c>
      <c r="E98" s="80">
        <v>1126</v>
      </c>
      <c r="F98" s="82">
        <v>323</v>
      </c>
    </row>
    <row r="99" spans="1:6" x14ac:dyDescent="0.55000000000000004">
      <c r="A99" s="80">
        <v>1127</v>
      </c>
      <c r="B99" s="83">
        <f t="shared" si="9"/>
        <v>202</v>
      </c>
      <c r="C99" s="82">
        <f t="shared" ref="C99:C106" si="11">B99+5</f>
        <v>207</v>
      </c>
      <c r="D99" s="82">
        <f>VLOOKUP(A99,Data!A:C,3,FALSE)</f>
        <v>207</v>
      </c>
      <c r="E99" s="80">
        <v>1127</v>
      </c>
      <c r="F99" s="82">
        <v>81</v>
      </c>
    </row>
    <row r="100" spans="1:6" x14ac:dyDescent="0.55000000000000004">
      <c r="A100" s="80">
        <v>1134</v>
      </c>
      <c r="B100" s="83">
        <f t="shared" si="9"/>
        <v>149</v>
      </c>
      <c r="C100" s="82">
        <f t="shared" si="11"/>
        <v>154</v>
      </c>
      <c r="D100" s="82">
        <f>VLOOKUP(A100,Data!A:C,3,FALSE)</f>
        <v>154</v>
      </c>
      <c r="E100" s="80">
        <v>1134</v>
      </c>
      <c r="F100" s="82">
        <v>5</v>
      </c>
    </row>
    <row r="101" spans="1:6" x14ac:dyDescent="0.55000000000000004">
      <c r="A101" s="80">
        <v>1135</v>
      </c>
      <c r="B101" s="83">
        <f t="shared" si="9"/>
        <v>2</v>
      </c>
      <c r="C101" s="82">
        <f t="shared" si="11"/>
        <v>7</v>
      </c>
      <c r="D101" s="82">
        <f>VLOOKUP(A101,Data!A:C,3,FALSE)</f>
        <v>7</v>
      </c>
      <c r="E101" s="80">
        <v>1135</v>
      </c>
      <c r="F101" s="82">
        <v>706</v>
      </c>
    </row>
    <row r="102" spans="1:6" x14ac:dyDescent="0.55000000000000004">
      <c r="A102" s="80">
        <v>1136</v>
      </c>
      <c r="B102" s="83">
        <f t="shared" si="9"/>
        <v>1381</v>
      </c>
      <c r="C102" s="82">
        <f t="shared" si="11"/>
        <v>1386</v>
      </c>
      <c r="D102" s="82">
        <f>VLOOKUP(A102,Data!A:C,3,FALSE)</f>
        <v>1386</v>
      </c>
      <c r="E102" s="80">
        <v>1136</v>
      </c>
      <c r="F102" s="82">
        <v>101</v>
      </c>
    </row>
    <row r="103" spans="1:6" x14ac:dyDescent="0.55000000000000004">
      <c r="A103" s="80">
        <v>1137</v>
      </c>
      <c r="B103" s="83">
        <f t="shared" si="9"/>
        <v>441</v>
      </c>
      <c r="C103" s="82">
        <f t="shared" si="11"/>
        <v>446</v>
      </c>
      <c r="D103" s="82">
        <f>VLOOKUP(A103,Data!A:C,3,FALSE)</f>
        <v>446</v>
      </c>
      <c r="E103" s="80">
        <v>1137</v>
      </c>
      <c r="F103" s="82">
        <v>271</v>
      </c>
    </row>
    <row r="104" spans="1:6" x14ac:dyDescent="0.55000000000000004">
      <c r="A104" s="80">
        <v>1138</v>
      </c>
      <c r="B104" s="83">
        <f t="shared" si="9"/>
        <v>323</v>
      </c>
      <c r="C104" s="82">
        <f t="shared" si="11"/>
        <v>328</v>
      </c>
      <c r="D104" s="82">
        <f>VLOOKUP(A104,Data!A:C,3,FALSE)</f>
        <v>328</v>
      </c>
      <c r="E104" s="80">
        <v>1138</v>
      </c>
      <c r="F104" s="82">
        <v>101</v>
      </c>
    </row>
    <row r="105" spans="1:6" x14ac:dyDescent="0.55000000000000004">
      <c r="A105" s="80">
        <v>1139</v>
      </c>
      <c r="B105" s="83">
        <f t="shared" si="9"/>
        <v>454</v>
      </c>
      <c r="C105" s="82">
        <f t="shared" si="11"/>
        <v>459</v>
      </c>
      <c r="D105" s="82">
        <f>VLOOKUP(A105,Data!A:C,3,FALSE)</f>
        <v>459</v>
      </c>
      <c r="E105" s="80">
        <v>1139</v>
      </c>
      <c r="F105" s="82">
        <v>42</v>
      </c>
    </row>
    <row r="106" spans="1:6" x14ac:dyDescent="0.55000000000000004">
      <c r="A106" s="80">
        <v>1140</v>
      </c>
      <c r="B106" s="83">
        <f t="shared" si="9"/>
        <v>103</v>
      </c>
      <c r="C106" s="82">
        <f t="shared" si="11"/>
        <v>108</v>
      </c>
      <c r="D106" s="82">
        <f>VLOOKUP(A106,Data!A:C,3,FALSE)</f>
        <v>108</v>
      </c>
      <c r="E106" s="80">
        <v>1140</v>
      </c>
      <c r="F106" s="82">
        <v>1</v>
      </c>
    </row>
    <row r="107" spans="1:6" x14ac:dyDescent="0.55000000000000004">
      <c r="A107" s="80">
        <v>1142</v>
      </c>
      <c r="B107" s="83">
        <v>1</v>
      </c>
      <c r="C107" s="82">
        <v>1</v>
      </c>
      <c r="D107" s="82">
        <f>VLOOKUP(A107,Data!A:C,3,FALSE)</f>
        <v>1</v>
      </c>
      <c r="E107" s="80">
        <v>1142</v>
      </c>
      <c r="F107" s="82">
        <v>9</v>
      </c>
    </row>
    <row r="108" spans="1:6" x14ac:dyDescent="0.55000000000000004">
      <c r="A108" s="80">
        <v>1149</v>
      </c>
      <c r="B108" s="83">
        <f t="shared" si="9"/>
        <v>4</v>
      </c>
      <c r="C108" s="82">
        <v>11</v>
      </c>
      <c r="D108" s="82">
        <f>VLOOKUP(A108,Data!A:C,3,FALSE)</f>
        <v>9</v>
      </c>
      <c r="E108" s="80">
        <v>1149</v>
      </c>
      <c r="F108" s="82">
        <v>1</v>
      </c>
    </row>
    <row r="109" spans="1:6" x14ac:dyDescent="0.55000000000000004">
      <c r="A109" s="80">
        <v>1150</v>
      </c>
      <c r="B109" s="83">
        <v>1</v>
      </c>
      <c r="C109" s="82">
        <v>1</v>
      </c>
      <c r="D109" s="82">
        <v>1</v>
      </c>
      <c r="E109" s="80">
        <v>1150</v>
      </c>
      <c r="F109" s="82">
        <v>1</v>
      </c>
    </row>
    <row r="110" spans="1:6" x14ac:dyDescent="0.55000000000000004">
      <c r="A110" s="80">
        <v>1151</v>
      </c>
      <c r="B110" s="83">
        <v>1</v>
      </c>
      <c r="C110" s="82">
        <v>1</v>
      </c>
      <c r="D110" s="82">
        <f>VLOOKUP(A110,Data!A:C,3,FALSE)</f>
        <v>1</v>
      </c>
      <c r="E110" s="80">
        <v>1151</v>
      </c>
      <c r="F110" s="82">
        <v>1</v>
      </c>
    </row>
    <row r="111" spans="1:6" x14ac:dyDescent="0.55000000000000004">
      <c r="A111" s="80">
        <v>1159</v>
      </c>
      <c r="B111" s="83">
        <v>1</v>
      </c>
      <c r="C111" s="82">
        <v>1</v>
      </c>
      <c r="D111" s="82">
        <v>1</v>
      </c>
      <c r="E111" s="80">
        <v>1159</v>
      </c>
      <c r="F111" s="82">
        <v>1</v>
      </c>
    </row>
    <row r="112" spans="1:6" x14ac:dyDescent="0.55000000000000004">
      <c r="A112" s="80">
        <v>1162</v>
      </c>
      <c r="B112" s="83">
        <v>1</v>
      </c>
      <c r="C112" s="82">
        <v>1</v>
      </c>
      <c r="D112" s="82">
        <v>1</v>
      </c>
      <c r="E112" s="80">
        <v>1162</v>
      </c>
      <c r="F112" s="82">
        <v>67</v>
      </c>
    </row>
    <row r="113" spans="1:6" x14ac:dyDescent="0.55000000000000004">
      <c r="A113" s="80">
        <v>1166</v>
      </c>
      <c r="B113" s="83">
        <f t="shared" si="9"/>
        <v>252</v>
      </c>
      <c r="C113" s="82">
        <v>259</v>
      </c>
      <c r="D113" s="82">
        <f>VLOOKUP(A113,Data!A:C,3,FALSE)</f>
        <v>257</v>
      </c>
      <c r="E113" s="80">
        <v>1166</v>
      </c>
      <c r="F113" s="82">
        <v>1</v>
      </c>
    </row>
    <row r="114" spans="1:6" x14ac:dyDescent="0.55000000000000004">
      <c r="A114" s="80">
        <v>1168</v>
      </c>
      <c r="B114" s="83">
        <v>1</v>
      </c>
      <c r="C114" s="82">
        <v>1</v>
      </c>
      <c r="D114" s="82">
        <v>1</v>
      </c>
      <c r="E114" s="80">
        <v>1168</v>
      </c>
      <c r="F114" s="82">
        <v>26</v>
      </c>
    </row>
    <row r="115" spans="1:6" x14ac:dyDescent="0.55000000000000004">
      <c r="A115" s="80">
        <v>1171</v>
      </c>
      <c r="B115" s="83">
        <f t="shared" si="9"/>
        <v>27</v>
      </c>
      <c r="C115" s="82">
        <v>34</v>
      </c>
      <c r="D115" s="82">
        <f>VLOOKUP(A115,Data!A:C,3,FALSE)</f>
        <v>32</v>
      </c>
      <c r="E115" s="80">
        <v>1171</v>
      </c>
      <c r="F115" s="82">
        <v>1</v>
      </c>
    </row>
    <row r="116" spans="1:6" x14ac:dyDescent="0.55000000000000004">
      <c r="A116" s="80">
        <v>1172</v>
      </c>
      <c r="B116" s="83">
        <v>1</v>
      </c>
      <c r="C116" s="82">
        <v>1</v>
      </c>
      <c r="D116" s="82">
        <f>VLOOKUP(A116,Data!A:C,3,FALSE)</f>
        <v>1</v>
      </c>
      <c r="E116" s="80">
        <v>1172</v>
      </c>
      <c r="F116" s="82">
        <v>39</v>
      </c>
    </row>
    <row r="117" spans="1:6" x14ac:dyDescent="0.55000000000000004">
      <c r="A117" s="80" t="s">
        <v>14</v>
      </c>
      <c r="B117" s="83">
        <v>1</v>
      </c>
      <c r="C117" s="82">
        <v>1</v>
      </c>
      <c r="D117" s="82">
        <f>VLOOKUP(A117,Data!A:C,3,FALSE)</f>
        <v>1</v>
      </c>
      <c r="E117" s="80" t="s">
        <v>14</v>
      </c>
      <c r="F117" s="82">
        <v>50</v>
      </c>
    </row>
    <row r="118" spans="1:6" x14ac:dyDescent="0.55000000000000004">
      <c r="A118" s="80" t="s">
        <v>15</v>
      </c>
      <c r="B118" s="83">
        <f t="shared" si="9"/>
        <v>63</v>
      </c>
      <c r="C118" s="82">
        <v>70</v>
      </c>
      <c r="D118" s="82">
        <f>VLOOKUP(A118,Data!A:C,3,FALSE)</f>
        <v>68</v>
      </c>
      <c r="E118" s="80" t="s">
        <v>15</v>
      </c>
      <c r="F118" s="82">
        <v>11</v>
      </c>
    </row>
    <row r="119" spans="1:6" x14ac:dyDescent="0.55000000000000004">
      <c r="A119" s="80" t="s">
        <v>16</v>
      </c>
      <c r="B119" s="83">
        <f t="shared" si="9"/>
        <v>2</v>
      </c>
      <c r="C119" s="82">
        <v>9</v>
      </c>
      <c r="D119" s="82">
        <f>VLOOKUP(A119,Data!A:C,3,FALSE)</f>
        <v>7</v>
      </c>
      <c r="E119" s="80" t="s">
        <v>16</v>
      </c>
      <c r="F119" s="82">
        <v>39</v>
      </c>
    </row>
    <row r="120" spans="1:6" x14ac:dyDescent="0.55000000000000004">
      <c r="A120" s="80" t="s">
        <v>3637</v>
      </c>
      <c r="B120" s="83">
        <v>50</v>
      </c>
      <c r="C120" s="82">
        <v>50</v>
      </c>
      <c r="D120" s="82">
        <f>VLOOKUP(A120,Data!A:C,3,FALSE)</f>
        <v>76</v>
      </c>
      <c r="E120" s="80"/>
      <c r="F120" s="82">
        <v>1</v>
      </c>
    </row>
    <row r="121" spans="1:6" x14ac:dyDescent="0.55000000000000004">
      <c r="A121" s="80">
        <v>2000</v>
      </c>
      <c r="B121" s="83">
        <f>D121-5</f>
        <v>52</v>
      </c>
      <c r="C121" s="82">
        <f>B121+7</f>
        <v>59</v>
      </c>
      <c r="D121" s="82">
        <f>VLOOKUP(A121,Data!A:C,3,FALSE)</f>
        <v>57</v>
      </c>
      <c r="E121" s="80">
        <v>2000</v>
      </c>
      <c r="F121" s="82">
        <v>1</v>
      </c>
    </row>
    <row r="122" spans="1:6" x14ac:dyDescent="0.55000000000000004">
      <c r="A122" s="80" t="s">
        <v>17</v>
      </c>
      <c r="B122" s="83">
        <f>F122</f>
        <v>1</v>
      </c>
      <c r="C122" s="82">
        <v>1</v>
      </c>
      <c r="D122" s="82" t="s">
        <v>3</v>
      </c>
      <c r="E122" s="80" t="s">
        <v>17</v>
      </c>
      <c r="F122" s="82">
        <v>1</v>
      </c>
    </row>
    <row r="123" spans="1:6" x14ac:dyDescent="0.55000000000000004">
      <c r="A123" s="80" t="s">
        <v>18</v>
      </c>
      <c r="B123" s="83">
        <f>F123</f>
        <v>1</v>
      </c>
      <c r="C123" s="82">
        <v>1</v>
      </c>
      <c r="D123" s="82" t="s">
        <v>5</v>
      </c>
      <c r="E123" s="80" t="s">
        <v>18</v>
      </c>
      <c r="F123" s="82">
        <v>1</v>
      </c>
    </row>
    <row r="124" spans="1:6" x14ac:dyDescent="0.55000000000000004">
      <c r="A124" s="80">
        <v>2001</v>
      </c>
      <c r="B124" s="83">
        <f t="shared" ref="B124:B141" si="12">D124-5</f>
        <v>54</v>
      </c>
      <c r="C124" s="82">
        <f>B124+7</f>
        <v>61</v>
      </c>
      <c r="D124" s="82">
        <f>VLOOKUP(A124,Data!A:C,3,FALSE)</f>
        <v>59</v>
      </c>
      <c r="E124" s="80">
        <v>2001</v>
      </c>
      <c r="F124" s="82">
        <v>50</v>
      </c>
    </row>
    <row r="125" spans="1:6" x14ac:dyDescent="0.55000000000000004">
      <c r="A125" s="80">
        <v>2002</v>
      </c>
      <c r="B125" s="83">
        <f t="shared" si="12"/>
        <v>186</v>
      </c>
      <c r="C125" s="82">
        <f t="shared" ref="C125:C141" si="13">B125+7</f>
        <v>193</v>
      </c>
      <c r="D125" s="82">
        <f>VLOOKUP(A125,Data!A:C,3,FALSE)</f>
        <v>191</v>
      </c>
      <c r="E125" s="80">
        <v>2002</v>
      </c>
      <c r="F125" s="82">
        <v>233</v>
      </c>
    </row>
    <row r="126" spans="1:6" x14ac:dyDescent="0.55000000000000004">
      <c r="A126" s="80">
        <v>2003</v>
      </c>
      <c r="B126" s="83">
        <f t="shared" si="12"/>
        <v>55</v>
      </c>
      <c r="C126" s="82">
        <f t="shared" si="13"/>
        <v>62</v>
      </c>
      <c r="D126" s="82">
        <f>VLOOKUP(A126,Data!A:C,3,FALSE)</f>
        <v>60</v>
      </c>
      <c r="E126" s="80">
        <v>2003</v>
      </c>
      <c r="F126" s="82">
        <v>53</v>
      </c>
    </row>
    <row r="127" spans="1:6" x14ac:dyDescent="0.55000000000000004">
      <c r="A127" s="80">
        <v>2004</v>
      </c>
      <c r="B127" s="83">
        <f t="shared" si="12"/>
        <v>469</v>
      </c>
      <c r="C127" s="82">
        <f t="shared" si="13"/>
        <v>476</v>
      </c>
      <c r="D127" s="82">
        <f>VLOOKUP(A127,Data!A:C,3,FALSE)</f>
        <v>474</v>
      </c>
      <c r="E127" s="80">
        <v>2004</v>
      </c>
      <c r="F127" s="82">
        <v>55</v>
      </c>
    </row>
    <row r="128" spans="1:6" x14ac:dyDescent="0.55000000000000004">
      <c r="A128" s="80">
        <v>2005</v>
      </c>
      <c r="B128" s="83">
        <f t="shared" si="12"/>
        <v>90</v>
      </c>
      <c r="C128" s="82">
        <f t="shared" si="13"/>
        <v>97</v>
      </c>
      <c r="D128" s="82">
        <f>VLOOKUP(A128,Data!A:C,3,FALSE)</f>
        <v>95</v>
      </c>
      <c r="E128" s="80">
        <v>2005</v>
      </c>
      <c r="F128" s="82">
        <v>32</v>
      </c>
    </row>
    <row r="129" spans="1:6" x14ac:dyDescent="0.55000000000000004">
      <c r="A129" s="80">
        <v>2006</v>
      </c>
      <c r="B129" s="83">
        <f t="shared" si="12"/>
        <v>54</v>
      </c>
      <c r="C129" s="82">
        <f t="shared" si="13"/>
        <v>61</v>
      </c>
      <c r="D129" s="82">
        <f>VLOOKUP(A129,Data!A:C,3,FALSE)</f>
        <v>59</v>
      </c>
      <c r="E129" s="80">
        <v>2006</v>
      </c>
      <c r="F129" s="82">
        <v>26</v>
      </c>
    </row>
    <row r="130" spans="1:6" x14ac:dyDescent="0.55000000000000004">
      <c r="A130" s="80">
        <v>2007</v>
      </c>
      <c r="B130" s="83">
        <f t="shared" si="12"/>
        <v>33</v>
      </c>
      <c r="C130" s="82">
        <f t="shared" si="13"/>
        <v>40</v>
      </c>
      <c r="D130" s="82">
        <f>VLOOKUP(A130,Data!A:C,3,FALSE)</f>
        <v>38</v>
      </c>
      <c r="E130" s="80">
        <v>2007</v>
      </c>
      <c r="F130" s="82">
        <v>345</v>
      </c>
    </row>
    <row r="131" spans="1:6" x14ac:dyDescent="0.55000000000000004">
      <c r="A131" s="80">
        <v>2008</v>
      </c>
      <c r="B131" s="83">
        <f t="shared" si="12"/>
        <v>100</v>
      </c>
      <c r="C131" s="82">
        <f t="shared" si="13"/>
        <v>107</v>
      </c>
      <c r="D131" s="82">
        <f>VLOOKUP(A131,Data!A:C,3,FALSE)</f>
        <v>105</v>
      </c>
      <c r="E131" s="80">
        <v>2008</v>
      </c>
      <c r="F131" s="82">
        <v>65</v>
      </c>
    </row>
    <row r="132" spans="1:6" x14ac:dyDescent="0.55000000000000004">
      <c r="A132" s="80">
        <v>2009</v>
      </c>
      <c r="B132" s="83">
        <f t="shared" si="12"/>
        <v>549</v>
      </c>
      <c r="C132" s="82">
        <f t="shared" si="13"/>
        <v>556</v>
      </c>
      <c r="D132" s="82">
        <f>VLOOKUP(A132,Data!A:C,3,FALSE)</f>
        <v>554</v>
      </c>
      <c r="E132" s="80">
        <v>2009</v>
      </c>
      <c r="F132" s="82">
        <v>97</v>
      </c>
    </row>
    <row r="133" spans="1:6" x14ac:dyDescent="0.55000000000000004">
      <c r="A133" s="80">
        <v>2010</v>
      </c>
      <c r="B133" s="83">
        <f t="shared" si="12"/>
        <v>57</v>
      </c>
      <c r="C133" s="82">
        <f t="shared" si="13"/>
        <v>64</v>
      </c>
      <c r="D133" s="82">
        <f>VLOOKUP(A133,Data!A:C,3,FALSE)</f>
        <v>62</v>
      </c>
      <c r="E133" s="80">
        <v>2010</v>
      </c>
      <c r="F133" s="82">
        <v>50</v>
      </c>
    </row>
    <row r="134" spans="1:6" x14ac:dyDescent="0.55000000000000004">
      <c r="A134" s="80">
        <v>2011</v>
      </c>
      <c r="B134" s="83">
        <f t="shared" si="12"/>
        <v>436</v>
      </c>
      <c r="C134" s="82">
        <f t="shared" si="13"/>
        <v>443</v>
      </c>
      <c r="D134" s="82">
        <f>VLOOKUP(A134,Data!A:C,3,FALSE)</f>
        <v>441</v>
      </c>
      <c r="E134" s="80">
        <v>2011</v>
      </c>
      <c r="F134" s="82">
        <v>6</v>
      </c>
    </row>
    <row r="135" spans="1:6" x14ac:dyDescent="0.55000000000000004">
      <c r="A135" s="80">
        <v>2012</v>
      </c>
      <c r="B135" s="83">
        <f t="shared" si="12"/>
        <v>64</v>
      </c>
      <c r="C135" s="82">
        <f t="shared" si="13"/>
        <v>71</v>
      </c>
      <c r="D135" s="82">
        <f>VLOOKUP(A135,Data!A:C,3,FALSE)</f>
        <v>69</v>
      </c>
      <c r="E135" s="80">
        <v>2012</v>
      </c>
      <c r="F135" s="82">
        <v>181</v>
      </c>
    </row>
    <row r="136" spans="1:6" x14ac:dyDescent="0.55000000000000004">
      <c r="A136" s="80">
        <v>2013</v>
      </c>
      <c r="B136" s="83">
        <f t="shared" si="12"/>
        <v>27</v>
      </c>
      <c r="C136" s="82">
        <f t="shared" si="13"/>
        <v>34</v>
      </c>
      <c r="D136" s="82">
        <f>VLOOKUP(A136,Data!A:C,3,FALSE)</f>
        <v>32</v>
      </c>
      <c r="E136" s="80">
        <v>2013</v>
      </c>
      <c r="F136" s="82">
        <v>203</v>
      </c>
    </row>
    <row r="137" spans="1:6" x14ac:dyDescent="0.55000000000000004">
      <c r="A137" s="80">
        <v>2014</v>
      </c>
      <c r="B137" s="83">
        <f t="shared" si="12"/>
        <v>191</v>
      </c>
      <c r="C137" s="82">
        <f t="shared" si="13"/>
        <v>198</v>
      </c>
      <c r="D137" s="82">
        <f>VLOOKUP(A137,Data!A:C,3,FALSE)</f>
        <v>196</v>
      </c>
      <c r="E137" s="80">
        <v>2014</v>
      </c>
      <c r="F137" s="82">
        <v>105</v>
      </c>
    </row>
    <row r="138" spans="1:6" x14ac:dyDescent="0.55000000000000004">
      <c r="A138" s="80">
        <v>2015</v>
      </c>
      <c r="B138" s="83">
        <f t="shared" si="12"/>
        <v>183</v>
      </c>
      <c r="C138" s="82">
        <f t="shared" si="13"/>
        <v>190</v>
      </c>
      <c r="D138" s="82">
        <f>VLOOKUP(A138,Data!A:C,3,FALSE)</f>
        <v>188</v>
      </c>
      <c r="E138" s="80">
        <v>2015</v>
      </c>
      <c r="F138" s="82">
        <v>118</v>
      </c>
    </row>
    <row r="139" spans="1:6" x14ac:dyDescent="0.55000000000000004">
      <c r="A139" s="80">
        <v>2016</v>
      </c>
      <c r="B139" s="83">
        <f t="shared" si="12"/>
        <v>204</v>
      </c>
      <c r="C139" s="82">
        <f t="shared" si="13"/>
        <v>211</v>
      </c>
      <c r="D139" s="82">
        <f>VLOOKUP(A139,Data!A:C,3,FALSE)</f>
        <v>209</v>
      </c>
      <c r="E139" s="80">
        <v>2016</v>
      </c>
      <c r="F139" s="82">
        <v>229</v>
      </c>
    </row>
    <row r="140" spans="1:6" x14ac:dyDescent="0.55000000000000004">
      <c r="A140" s="80">
        <v>2017</v>
      </c>
      <c r="B140" s="83">
        <f t="shared" si="12"/>
        <v>40</v>
      </c>
      <c r="C140" s="82">
        <f t="shared" si="13"/>
        <v>47</v>
      </c>
      <c r="D140" s="82">
        <f>VLOOKUP(A140,Data!A:C,3,FALSE)</f>
        <v>45</v>
      </c>
      <c r="E140" s="80">
        <v>2017</v>
      </c>
      <c r="F140" s="82">
        <v>1</v>
      </c>
    </row>
    <row r="141" spans="1:6" x14ac:dyDescent="0.55000000000000004">
      <c r="A141" s="80">
        <v>2018</v>
      </c>
      <c r="B141" s="83">
        <f t="shared" si="12"/>
        <v>201</v>
      </c>
      <c r="C141" s="82">
        <f t="shared" si="13"/>
        <v>208</v>
      </c>
      <c r="D141" s="82">
        <f>VLOOKUP(A141,Data!A:C,3,FALSE)</f>
        <v>206</v>
      </c>
      <c r="E141" s="80">
        <v>2018</v>
      </c>
      <c r="F141" s="82">
        <v>1</v>
      </c>
    </row>
    <row r="142" spans="1:6" x14ac:dyDescent="0.55000000000000004">
      <c r="A142" s="80" t="s">
        <v>19</v>
      </c>
      <c r="B142" s="83">
        <f>F142</f>
        <v>1</v>
      </c>
      <c r="C142" s="82">
        <v>1</v>
      </c>
      <c r="D142" s="82" t="s">
        <v>3</v>
      </c>
      <c r="E142" s="80" t="s">
        <v>19</v>
      </c>
      <c r="F142" s="82">
        <v>1</v>
      </c>
    </row>
    <row r="143" spans="1:6" x14ac:dyDescent="0.55000000000000004">
      <c r="A143" s="80" t="s">
        <v>20</v>
      </c>
      <c r="B143" s="83">
        <f>F143</f>
        <v>1</v>
      </c>
      <c r="C143" s="82">
        <v>1</v>
      </c>
      <c r="D143" s="82" t="s">
        <v>5</v>
      </c>
      <c r="E143" s="80" t="s">
        <v>20</v>
      </c>
      <c r="F143" s="82">
        <v>1</v>
      </c>
    </row>
    <row r="144" spans="1:6" x14ac:dyDescent="0.55000000000000004">
      <c r="A144" s="80">
        <v>2020</v>
      </c>
      <c r="B144" s="83">
        <f>F144</f>
        <v>1</v>
      </c>
      <c r="C144" s="82">
        <v>1</v>
      </c>
      <c r="D144" s="82" t="s">
        <v>13</v>
      </c>
      <c r="E144" s="80">
        <v>2020</v>
      </c>
      <c r="F144" s="82">
        <v>1</v>
      </c>
    </row>
    <row r="145" spans="1:6" x14ac:dyDescent="0.55000000000000004">
      <c r="A145" s="80">
        <v>2028</v>
      </c>
      <c r="B145" s="83">
        <f t="shared" ref="B145:B149" si="14">D145-5</f>
        <v>211</v>
      </c>
      <c r="C145" s="82">
        <f>B145+7</f>
        <v>218</v>
      </c>
      <c r="D145" s="82">
        <f>VLOOKUP(A145,Data!A:C,3,FALSE)</f>
        <v>216</v>
      </c>
      <c r="E145" s="80">
        <v>2028</v>
      </c>
      <c r="F145" s="82">
        <v>29</v>
      </c>
    </row>
    <row r="146" spans="1:6" x14ac:dyDescent="0.55000000000000004">
      <c r="A146" s="80">
        <v>2029</v>
      </c>
      <c r="B146" s="83">
        <f t="shared" si="14"/>
        <v>63</v>
      </c>
      <c r="C146" s="82">
        <f t="shared" ref="C146:C149" si="15">B146+7</f>
        <v>70</v>
      </c>
      <c r="D146" s="82">
        <f>VLOOKUP(A146,Data!A:C,3,FALSE)</f>
        <v>68</v>
      </c>
      <c r="E146" s="80">
        <v>2029</v>
      </c>
      <c r="F146" s="82">
        <v>285</v>
      </c>
    </row>
    <row r="147" spans="1:6" x14ac:dyDescent="0.55000000000000004">
      <c r="A147" s="80">
        <v>2030</v>
      </c>
      <c r="B147" s="83">
        <f t="shared" si="14"/>
        <v>56</v>
      </c>
      <c r="C147" s="82">
        <f t="shared" si="15"/>
        <v>63</v>
      </c>
      <c r="D147" s="82">
        <f>VLOOKUP(A147,Data!A:C,3,FALSE)</f>
        <v>61</v>
      </c>
      <c r="E147" s="80">
        <v>2030</v>
      </c>
      <c r="F147" s="82">
        <v>30</v>
      </c>
    </row>
    <row r="148" spans="1:6" x14ac:dyDescent="0.55000000000000004">
      <c r="A148" s="80">
        <v>2031</v>
      </c>
      <c r="B148" s="83">
        <f t="shared" si="14"/>
        <v>320</v>
      </c>
      <c r="C148" s="82">
        <f t="shared" si="15"/>
        <v>327</v>
      </c>
      <c r="D148" s="82">
        <f>VLOOKUP(A148,Data!A:C,3,FALSE)</f>
        <v>325</v>
      </c>
      <c r="E148" s="80">
        <v>2031</v>
      </c>
      <c r="F148" s="82">
        <v>1</v>
      </c>
    </row>
    <row r="149" spans="1:6" x14ac:dyDescent="0.55000000000000004">
      <c r="A149" s="80">
        <v>2032</v>
      </c>
      <c r="B149" s="83">
        <f t="shared" si="14"/>
        <v>22</v>
      </c>
      <c r="C149" s="82">
        <f t="shared" si="15"/>
        <v>29</v>
      </c>
      <c r="D149" s="82">
        <f>VLOOKUP(A149,Data!A:C,3,FALSE)</f>
        <v>27</v>
      </c>
      <c r="E149" s="80">
        <v>2032</v>
      </c>
      <c r="F149" s="82">
        <v>1</v>
      </c>
    </row>
    <row r="150" spans="1:6" x14ac:dyDescent="0.55000000000000004">
      <c r="A150" s="80" t="s">
        <v>21</v>
      </c>
      <c r="B150" s="83">
        <f>F150</f>
        <v>1</v>
      </c>
      <c r="C150" s="82">
        <v>1</v>
      </c>
      <c r="D150" s="82" t="s">
        <v>3</v>
      </c>
      <c r="E150" s="80" t="s">
        <v>21</v>
      </c>
      <c r="F150" s="82">
        <v>1</v>
      </c>
    </row>
    <row r="151" spans="1:6" x14ac:dyDescent="0.55000000000000004">
      <c r="A151" s="80" t="s">
        <v>22</v>
      </c>
      <c r="B151" s="83">
        <f>F151</f>
        <v>1</v>
      </c>
      <c r="C151" s="82">
        <v>1</v>
      </c>
      <c r="D151" s="82" t="s">
        <v>5</v>
      </c>
      <c r="E151" s="80" t="s">
        <v>22</v>
      </c>
      <c r="F151" s="82">
        <v>1</v>
      </c>
    </row>
    <row r="152" spans="1:6" x14ac:dyDescent="0.55000000000000004">
      <c r="A152" s="80">
        <v>2038</v>
      </c>
      <c r="B152" s="83">
        <f t="shared" ref="B152:B168" si="16">D152-5</f>
        <v>40</v>
      </c>
      <c r="C152" s="82">
        <f>B152+7</f>
        <v>47</v>
      </c>
      <c r="D152" s="82">
        <f>VLOOKUP(A152,Data!A:C,3,FALSE)</f>
        <v>45</v>
      </c>
      <c r="E152" s="80">
        <v>2038</v>
      </c>
      <c r="F152" s="82">
        <v>662</v>
      </c>
    </row>
    <row r="153" spans="1:6" x14ac:dyDescent="0.55000000000000004">
      <c r="A153" s="80">
        <v>2044</v>
      </c>
      <c r="B153" s="83">
        <f t="shared" si="16"/>
        <v>601</v>
      </c>
      <c r="C153" s="82">
        <f t="shared" ref="C153:C157" si="17">B153+7</f>
        <v>608</v>
      </c>
      <c r="D153" s="82">
        <f>VLOOKUP(A153,Data!A:C,3,FALSE)</f>
        <v>606</v>
      </c>
      <c r="E153" s="80">
        <v>2044</v>
      </c>
      <c r="F153" s="82">
        <v>113</v>
      </c>
    </row>
    <row r="154" spans="1:6" x14ac:dyDescent="0.55000000000000004">
      <c r="A154" s="80">
        <v>2045</v>
      </c>
      <c r="B154" s="83">
        <f t="shared" si="16"/>
        <v>813</v>
      </c>
      <c r="C154" s="82">
        <f t="shared" si="17"/>
        <v>820</v>
      </c>
      <c r="D154" s="82">
        <f>VLOOKUP(A154,Data!A:C,3,FALSE)</f>
        <v>818</v>
      </c>
      <c r="E154" s="80">
        <v>2045</v>
      </c>
      <c r="F154" s="82">
        <v>18</v>
      </c>
    </row>
    <row r="155" spans="1:6" x14ac:dyDescent="0.55000000000000004">
      <c r="A155" s="80">
        <v>2046</v>
      </c>
      <c r="B155" s="83">
        <f t="shared" si="16"/>
        <v>165</v>
      </c>
      <c r="C155" s="82">
        <f t="shared" si="17"/>
        <v>172</v>
      </c>
      <c r="D155" s="82">
        <f>VLOOKUP(A155,Data!A:C,3,FALSE)</f>
        <v>170</v>
      </c>
      <c r="E155" s="80">
        <v>2046</v>
      </c>
      <c r="F155" s="82">
        <v>136</v>
      </c>
    </row>
    <row r="156" spans="1:6" x14ac:dyDescent="0.55000000000000004">
      <c r="A156" s="80">
        <v>2047</v>
      </c>
      <c r="B156" s="83">
        <f t="shared" si="16"/>
        <v>249</v>
      </c>
      <c r="C156" s="82">
        <f t="shared" si="17"/>
        <v>256</v>
      </c>
      <c r="D156" s="82">
        <f>VLOOKUP(A156,Data!A:C,3,FALSE)</f>
        <v>254</v>
      </c>
      <c r="E156" s="80">
        <v>2047</v>
      </c>
      <c r="F156" s="82">
        <v>1</v>
      </c>
    </row>
    <row r="157" spans="1:6" x14ac:dyDescent="0.55000000000000004">
      <c r="A157" s="80">
        <v>2048</v>
      </c>
      <c r="B157" s="83">
        <f t="shared" si="16"/>
        <v>107</v>
      </c>
      <c r="C157" s="82">
        <f t="shared" si="17"/>
        <v>114</v>
      </c>
      <c r="D157" s="82">
        <f>VLOOKUP(A157,Data!A:C,3,FALSE)</f>
        <v>112</v>
      </c>
      <c r="E157" s="80">
        <v>2048</v>
      </c>
      <c r="F157" s="82">
        <v>14</v>
      </c>
    </row>
    <row r="158" spans="1:6" x14ac:dyDescent="0.55000000000000004">
      <c r="A158" s="80">
        <v>2049</v>
      </c>
      <c r="B158" s="83">
        <v>1</v>
      </c>
      <c r="C158" s="82">
        <v>1</v>
      </c>
      <c r="D158" s="82">
        <v>1</v>
      </c>
      <c r="E158" s="80">
        <v>2049</v>
      </c>
      <c r="F158" s="82">
        <v>204</v>
      </c>
    </row>
    <row r="159" spans="1:6" x14ac:dyDescent="0.55000000000000004">
      <c r="A159" s="80">
        <v>2051</v>
      </c>
      <c r="B159" s="83">
        <f t="shared" si="16"/>
        <v>49</v>
      </c>
      <c r="C159" s="82">
        <f>B159+7</f>
        <v>56</v>
      </c>
      <c r="D159" s="82">
        <f>VLOOKUP(A159,Data!A:C,3,FALSE)</f>
        <v>54</v>
      </c>
      <c r="E159" s="80">
        <v>2051</v>
      </c>
      <c r="F159" s="82">
        <v>89</v>
      </c>
    </row>
    <row r="160" spans="1:6" x14ac:dyDescent="0.55000000000000004">
      <c r="A160" s="80">
        <v>2052</v>
      </c>
      <c r="B160" s="83">
        <f t="shared" si="16"/>
        <v>203</v>
      </c>
      <c r="C160" s="82">
        <f t="shared" ref="C160:C168" si="18">B160+7</f>
        <v>210</v>
      </c>
      <c r="D160" s="82">
        <f>VLOOKUP(A160,Data!A:C,3,FALSE)</f>
        <v>208</v>
      </c>
      <c r="E160" s="80">
        <v>2052</v>
      </c>
      <c r="F160" s="82">
        <v>126</v>
      </c>
    </row>
    <row r="161" spans="1:6" x14ac:dyDescent="0.55000000000000004">
      <c r="A161" s="80">
        <v>2053</v>
      </c>
      <c r="B161" s="83">
        <f t="shared" si="16"/>
        <v>127</v>
      </c>
      <c r="C161" s="82">
        <f t="shared" si="18"/>
        <v>134</v>
      </c>
      <c r="D161" s="82">
        <f>VLOOKUP(A161,Data!A:C,3,FALSE)</f>
        <v>132</v>
      </c>
      <c r="E161" s="80">
        <v>2053</v>
      </c>
      <c r="F161" s="82">
        <v>102</v>
      </c>
    </row>
    <row r="162" spans="1:6" x14ac:dyDescent="0.55000000000000004">
      <c r="A162" s="80">
        <v>2054</v>
      </c>
      <c r="B162" s="83">
        <f t="shared" si="16"/>
        <v>176</v>
      </c>
      <c r="C162" s="82">
        <f t="shared" si="18"/>
        <v>183</v>
      </c>
      <c r="D162" s="82">
        <f>VLOOKUP(A162,Data!A:C,3,FALSE)</f>
        <v>181</v>
      </c>
      <c r="E162" s="80">
        <v>2054</v>
      </c>
      <c r="F162" s="82">
        <v>353</v>
      </c>
    </row>
    <row r="163" spans="1:6" x14ac:dyDescent="0.55000000000000004">
      <c r="A163" s="80">
        <v>2055</v>
      </c>
      <c r="B163" s="83">
        <f t="shared" si="16"/>
        <v>156</v>
      </c>
      <c r="C163" s="82">
        <f t="shared" si="18"/>
        <v>163</v>
      </c>
      <c r="D163" s="82">
        <f>VLOOKUP(A163,Data!A:C,3,FALSE)</f>
        <v>161</v>
      </c>
      <c r="E163" s="80">
        <v>2055</v>
      </c>
      <c r="F163" s="82">
        <v>126</v>
      </c>
    </row>
    <row r="164" spans="1:6" x14ac:dyDescent="0.55000000000000004">
      <c r="A164" s="80">
        <v>2056</v>
      </c>
      <c r="B164" s="83">
        <f t="shared" si="16"/>
        <v>281</v>
      </c>
      <c r="C164" s="82">
        <f t="shared" si="18"/>
        <v>288</v>
      </c>
      <c r="D164" s="82">
        <f>VLOOKUP(A164,Data!A:C,3,FALSE)</f>
        <v>286</v>
      </c>
      <c r="E164" s="80">
        <v>2056</v>
      </c>
      <c r="F164" s="82">
        <v>80</v>
      </c>
    </row>
    <row r="165" spans="1:6" x14ac:dyDescent="0.55000000000000004">
      <c r="A165" s="80">
        <v>2057</v>
      </c>
      <c r="B165" s="83">
        <f t="shared" si="16"/>
        <v>139</v>
      </c>
      <c r="C165" s="82">
        <f t="shared" si="18"/>
        <v>146</v>
      </c>
      <c r="D165" s="82">
        <f>VLOOKUP(A165,Data!A:C,3,FALSE)</f>
        <v>144</v>
      </c>
      <c r="E165" s="80">
        <v>2057</v>
      </c>
      <c r="F165" s="82">
        <v>65</v>
      </c>
    </row>
    <row r="166" spans="1:6" x14ac:dyDescent="0.55000000000000004">
      <c r="A166" s="80">
        <v>2058</v>
      </c>
      <c r="B166" s="83">
        <f t="shared" si="16"/>
        <v>152</v>
      </c>
      <c r="C166" s="82">
        <f t="shared" si="18"/>
        <v>159</v>
      </c>
      <c r="D166" s="82">
        <f>VLOOKUP(A166,Data!A:C,3,FALSE)</f>
        <v>157</v>
      </c>
      <c r="E166" s="80">
        <v>2058</v>
      </c>
      <c r="F166" s="82">
        <v>71</v>
      </c>
    </row>
    <row r="167" spans="1:6" x14ac:dyDescent="0.55000000000000004">
      <c r="A167" s="80">
        <v>2069</v>
      </c>
      <c r="B167" s="83">
        <f t="shared" si="16"/>
        <v>210</v>
      </c>
      <c r="C167" s="82">
        <f t="shared" si="18"/>
        <v>217</v>
      </c>
      <c r="D167" s="82">
        <f>VLOOKUP(A167,Data!A:C,3,FALSE)</f>
        <v>215</v>
      </c>
      <c r="E167" s="80">
        <v>2069</v>
      </c>
      <c r="F167" s="82">
        <v>1</v>
      </c>
    </row>
    <row r="168" spans="1:6" x14ac:dyDescent="0.55000000000000004">
      <c r="A168" s="80">
        <v>2070</v>
      </c>
      <c r="B168" s="83">
        <f t="shared" si="16"/>
        <v>103</v>
      </c>
      <c r="C168" s="82">
        <f t="shared" si="18"/>
        <v>110</v>
      </c>
      <c r="D168" s="82">
        <f>VLOOKUP(A168,Data!A:C,3,FALSE)</f>
        <v>108</v>
      </c>
      <c r="E168" s="80">
        <v>2070</v>
      </c>
      <c r="F168" s="82">
        <v>1</v>
      </c>
    </row>
    <row r="169" spans="1:6" x14ac:dyDescent="0.55000000000000004">
      <c r="A169" s="80" t="s">
        <v>23</v>
      </c>
      <c r="B169" s="83">
        <f>F169</f>
        <v>1</v>
      </c>
      <c r="C169" s="82">
        <v>1</v>
      </c>
      <c r="D169" s="82" t="s">
        <v>3</v>
      </c>
      <c r="E169" s="80" t="s">
        <v>23</v>
      </c>
      <c r="F169" s="82">
        <v>1</v>
      </c>
    </row>
    <row r="170" spans="1:6" x14ac:dyDescent="0.55000000000000004">
      <c r="A170" s="80" t="s">
        <v>24</v>
      </c>
      <c r="B170" s="83">
        <f>F170</f>
        <v>1</v>
      </c>
      <c r="C170" s="82">
        <v>1</v>
      </c>
      <c r="D170" s="82" t="s">
        <v>5</v>
      </c>
      <c r="E170" s="80" t="s">
        <v>24</v>
      </c>
      <c r="F170" s="82">
        <v>1</v>
      </c>
    </row>
    <row r="171" spans="1:6" x14ac:dyDescent="0.55000000000000004">
      <c r="A171" s="80">
        <v>2075</v>
      </c>
      <c r="B171" s="83">
        <v>1</v>
      </c>
      <c r="C171" s="82">
        <v>1</v>
      </c>
      <c r="D171" s="82">
        <v>1</v>
      </c>
      <c r="E171" s="80">
        <v>2075</v>
      </c>
      <c r="F171" s="82">
        <v>224</v>
      </c>
    </row>
    <row r="172" spans="1:6" x14ac:dyDescent="0.55000000000000004">
      <c r="A172" s="80">
        <v>2076</v>
      </c>
      <c r="B172" s="83">
        <f t="shared" ref="B172:B185" si="19">D172-5</f>
        <v>150</v>
      </c>
      <c r="C172" s="82">
        <f>B172+7</f>
        <v>157</v>
      </c>
      <c r="D172" s="82">
        <f>VLOOKUP(A172,Data!A:C,3,FALSE)</f>
        <v>155</v>
      </c>
      <c r="E172" s="80">
        <v>2076</v>
      </c>
      <c r="F172" s="82">
        <v>122</v>
      </c>
    </row>
    <row r="173" spans="1:6" x14ac:dyDescent="0.55000000000000004">
      <c r="A173" s="80">
        <v>2077</v>
      </c>
      <c r="B173" s="83">
        <f t="shared" si="19"/>
        <v>301</v>
      </c>
      <c r="C173" s="82">
        <f t="shared" ref="C173:C177" si="20">B173+7</f>
        <v>308</v>
      </c>
      <c r="D173" s="82">
        <f>VLOOKUP(A173,Data!A:C,3,FALSE)</f>
        <v>306</v>
      </c>
      <c r="E173" s="80">
        <v>2077</v>
      </c>
      <c r="F173" s="82">
        <v>344</v>
      </c>
    </row>
    <row r="174" spans="1:6" x14ac:dyDescent="0.55000000000000004">
      <c r="A174" s="80">
        <v>2078</v>
      </c>
      <c r="B174" s="83">
        <f t="shared" si="19"/>
        <v>123</v>
      </c>
      <c r="C174" s="82">
        <f t="shared" si="20"/>
        <v>130</v>
      </c>
      <c r="D174" s="82">
        <f>VLOOKUP(A174,Data!A:C,3,FALSE)</f>
        <v>128</v>
      </c>
      <c r="E174" s="80">
        <v>2078</v>
      </c>
      <c r="F174" s="82">
        <v>227</v>
      </c>
    </row>
    <row r="175" spans="1:6" x14ac:dyDescent="0.55000000000000004">
      <c r="A175" s="80">
        <v>2079</v>
      </c>
      <c r="B175" s="83">
        <f t="shared" si="19"/>
        <v>242</v>
      </c>
      <c r="C175" s="82">
        <f t="shared" si="20"/>
        <v>249</v>
      </c>
      <c r="D175" s="82">
        <f>VLOOKUP(A175,Data!A:C,3,FALSE)</f>
        <v>247</v>
      </c>
      <c r="E175" s="80">
        <v>2079</v>
      </c>
      <c r="F175" s="82">
        <v>29</v>
      </c>
    </row>
    <row r="176" spans="1:6" x14ac:dyDescent="0.55000000000000004">
      <c r="A176" s="80">
        <v>2080</v>
      </c>
      <c r="B176" s="83">
        <f t="shared" si="19"/>
        <v>338</v>
      </c>
      <c r="C176" s="82">
        <f t="shared" si="20"/>
        <v>345</v>
      </c>
      <c r="D176" s="82">
        <f>VLOOKUP(A176,Data!A:C,3,FALSE)</f>
        <v>343</v>
      </c>
      <c r="E176" s="80">
        <v>2080</v>
      </c>
      <c r="F176" s="82">
        <v>3</v>
      </c>
    </row>
    <row r="177" spans="1:6" x14ac:dyDescent="0.55000000000000004">
      <c r="A177" s="80">
        <v>2081</v>
      </c>
      <c r="B177" s="83">
        <f t="shared" si="19"/>
        <v>204</v>
      </c>
      <c r="C177" s="82">
        <f t="shared" si="20"/>
        <v>211</v>
      </c>
      <c r="D177" s="82">
        <f>VLOOKUP(A177,Data!A:C,3,FALSE)</f>
        <v>209</v>
      </c>
      <c r="E177" s="80">
        <v>2081</v>
      </c>
      <c r="F177" s="82">
        <v>46</v>
      </c>
    </row>
    <row r="178" spans="1:6" x14ac:dyDescent="0.55000000000000004">
      <c r="A178" s="80">
        <v>2082</v>
      </c>
      <c r="B178" s="83">
        <f t="shared" si="19"/>
        <v>1</v>
      </c>
      <c r="C178" s="82">
        <v>1</v>
      </c>
      <c r="D178" s="82">
        <f>VLOOKUP(A178,Data!A:C,3,FALSE)</f>
        <v>6</v>
      </c>
      <c r="E178" s="80">
        <v>2082</v>
      </c>
      <c r="F178" s="82">
        <v>102</v>
      </c>
    </row>
    <row r="179" spans="1:6" x14ac:dyDescent="0.55000000000000004">
      <c r="A179" s="80">
        <v>2083</v>
      </c>
      <c r="B179" s="83">
        <f t="shared" si="19"/>
        <v>151</v>
      </c>
      <c r="C179" s="82">
        <f>B179+7</f>
        <v>158</v>
      </c>
      <c r="D179" s="82">
        <f>VLOOKUP(A179,Data!A:C,3,FALSE)</f>
        <v>156</v>
      </c>
      <c r="E179" s="80">
        <v>2083</v>
      </c>
      <c r="F179" s="82">
        <v>574</v>
      </c>
    </row>
    <row r="180" spans="1:6" x14ac:dyDescent="0.55000000000000004">
      <c r="A180" s="80">
        <v>2085</v>
      </c>
      <c r="B180" s="83">
        <f t="shared" si="19"/>
        <v>43</v>
      </c>
      <c r="C180" s="82">
        <f t="shared" ref="C180:C185" si="21">B180+7</f>
        <v>50</v>
      </c>
      <c r="D180" s="82">
        <f>VLOOKUP(A180,Data!A:C,3,FALSE)</f>
        <v>48</v>
      </c>
      <c r="E180" s="80">
        <v>2085</v>
      </c>
      <c r="F180" s="82">
        <v>58</v>
      </c>
    </row>
    <row r="181" spans="1:6" x14ac:dyDescent="0.55000000000000004">
      <c r="A181" s="80">
        <v>2086</v>
      </c>
      <c r="B181" s="83">
        <f t="shared" si="19"/>
        <v>635</v>
      </c>
      <c r="C181" s="82">
        <f t="shared" si="21"/>
        <v>642</v>
      </c>
      <c r="D181" s="82">
        <f>VLOOKUP(A181,Data!A:C,3,FALSE)</f>
        <v>640</v>
      </c>
      <c r="E181" s="80">
        <v>2086</v>
      </c>
      <c r="F181" s="82">
        <v>104</v>
      </c>
    </row>
    <row r="182" spans="1:6" x14ac:dyDescent="0.55000000000000004">
      <c r="A182" s="80">
        <v>2087</v>
      </c>
      <c r="B182" s="83">
        <f t="shared" si="19"/>
        <v>51</v>
      </c>
      <c r="C182" s="82">
        <f t="shared" si="21"/>
        <v>58</v>
      </c>
      <c r="D182" s="82">
        <f>VLOOKUP(A182,Data!A:C,3,FALSE)</f>
        <v>56</v>
      </c>
      <c r="E182" s="80">
        <v>2087</v>
      </c>
      <c r="F182" s="82">
        <v>90</v>
      </c>
    </row>
    <row r="183" spans="1:6" x14ac:dyDescent="0.55000000000000004">
      <c r="A183" s="80">
        <v>2088</v>
      </c>
      <c r="B183" s="83">
        <f t="shared" si="19"/>
        <v>82</v>
      </c>
      <c r="C183" s="82">
        <f t="shared" si="21"/>
        <v>89</v>
      </c>
      <c r="D183" s="82">
        <f>VLOOKUP(A183,Data!A:C,3,FALSE)</f>
        <v>87</v>
      </c>
      <c r="E183" s="80">
        <v>2088</v>
      </c>
      <c r="F183" s="82">
        <v>7</v>
      </c>
    </row>
    <row r="184" spans="1:6" x14ac:dyDescent="0.55000000000000004">
      <c r="A184" s="80">
        <v>2089</v>
      </c>
      <c r="B184" s="83">
        <f t="shared" si="19"/>
        <v>75</v>
      </c>
      <c r="C184" s="82">
        <f t="shared" si="21"/>
        <v>82</v>
      </c>
      <c r="D184" s="82">
        <f>VLOOKUP(A184,Data!A:C,3,FALSE)</f>
        <v>80</v>
      </c>
      <c r="E184" s="80">
        <v>2089</v>
      </c>
      <c r="F184" s="82">
        <v>175</v>
      </c>
    </row>
    <row r="185" spans="1:6" x14ac:dyDescent="0.55000000000000004">
      <c r="A185" s="80">
        <v>2090</v>
      </c>
      <c r="B185" s="83">
        <f t="shared" si="19"/>
        <v>3</v>
      </c>
      <c r="C185" s="82">
        <f t="shared" si="21"/>
        <v>10</v>
      </c>
      <c r="D185" s="82">
        <f>VLOOKUP(A185,Data!A:C,3,FALSE)</f>
        <v>8</v>
      </c>
      <c r="E185" s="80">
        <v>2090</v>
      </c>
      <c r="F185" s="82">
        <v>332</v>
      </c>
    </row>
    <row r="186" spans="1:6" x14ac:dyDescent="0.55000000000000004">
      <c r="A186" s="80">
        <v>2091</v>
      </c>
      <c r="B186" s="83">
        <v>288</v>
      </c>
      <c r="C186" s="82">
        <v>317</v>
      </c>
      <c r="D186" s="82">
        <f>VLOOKUP(A186,Data!A:C,3,FALSE)</f>
        <v>305</v>
      </c>
      <c r="E186" s="80">
        <v>2091</v>
      </c>
      <c r="F186" s="82">
        <v>1121</v>
      </c>
    </row>
    <row r="187" spans="1:6" x14ac:dyDescent="0.55000000000000004">
      <c r="A187" s="80">
        <v>2092</v>
      </c>
      <c r="B187" s="83">
        <f>D187-5</f>
        <v>412</v>
      </c>
      <c r="C187" s="82">
        <f>B187+7</f>
        <v>419</v>
      </c>
      <c r="D187" s="82">
        <f>VLOOKUP(A187,Data!A:C,3,FALSE)</f>
        <v>417</v>
      </c>
      <c r="E187" s="80">
        <v>2092</v>
      </c>
      <c r="F187" s="82">
        <v>198</v>
      </c>
    </row>
    <row r="188" spans="1:6" x14ac:dyDescent="0.55000000000000004">
      <c r="A188" s="80">
        <v>2093</v>
      </c>
      <c r="B188" s="83">
        <f t="shared" ref="B188:B195" si="22">D188-5</f>
        <v>1235</v>
      </c>
      <c r="C188" s="82">
        <f t="shared" ref="C188:C195" si="23">B188+7</f>
        <v>1242</v>
      </c>
      <c r="D188" s="82">
        <f>VLOOKUP(A188,Data!A:C,3,FALSE)</f>
        <v>1240</v>
      </c>
      <c r="E188" s="80">
        <v>2093</v>
      </c>
      <c r="F188" s="82">
        <v>159</v>
      </c>
    </row>
    <row r="189" spans="1:6" x14ac:dyDescent="0.55000000000000004">
      <c r="A189" s="80">
        <v>2094</v>
      </c>
      <c r="B189" s="83">
        <f t="shared" si="22"/>
        <v>203</v>
      </c>
      <c r="C189" s="82">
        <f t="shared" si="23"/>
        <v>210</v>
      </c>
      <c r="D189" s="82">
        <f>VLOOKUP(A189,Data!A:C,3,FALSE)</f>
        <v>208</v>
      </c>
      <c r="E189" s="80">
        <v>2094</v>
      </c>
      <c r="F189" s="82">
        <v>229</v>
      </c>
    </row>
    <row r="190" spans="1:6" x14ac:dyDescent="0.55000000000000004">
      <c r="A190" s="80">
        <v>2095</v>
      </c>
      <c r="B190" s="83">
        <f t="shared" si="22"/>
        <v>70</v>
      </c>
      <c r="C190" s="82">
        <f t="shared" si="23"/>
        <v>77</v>
      </c>
      <c r="D190" s="82">
        <f>VLOOKUP(A190,Data!A:C,3,FALSE)</f>
        <v>75</v>
      </c>
      <c r="E190" s="80">
        <v>2095</v>
      </c>
      <c r="F190" s="82">
        <v>115</v>
      </c>
    </row>
    <row r="191" spans="1:6" x14ac:dyDescent="0.55000000000000004">
      <c r="A191" s="80">
        <v>2096</v>
      </c>
      <c r="B191" s="83">
        <f t="shared" si="22"/>
        <v>254</v>
      </c>
      <c r="C191" s="82">
        <f t="shared" si="23"/>
        <v>261</v>
      </c>
      <c r="D191" s="82">
        <f>VLOOKUP(A191,Data!A:C,3,FALSE)</f>
        <v>259</v>
      </c>
      <c r="E191" s="80">
        <v>2096</v>
      </c>
      <c r="F191" s="82">
        <v>218</v>
      </c>
    </row>
    <row r="192" spans="1:6" x14ac:dyDescent="0.55000000000000004">
      <c r="A192" s="80">
        <v>2097</v>
      </c>
      <c r="B192" s="83">
        <f t="shared" si="22"/>
        <v>58</v>
      </c>
      <c r="C192" s="82">
        <f t="shared" si="23"/>
        <v>65</v>
      </c>
      <c r="D192" s="82">
        <f>VLOOKUP(A192,Data!A:C,3,FALSE)</f>
        <v>63</v>
      </c>
      <c r="E192" s="80">
        <v>2097</v>
      </c>
      <c r="F192" s="82">
        <v>141</v>
      </c>
    </row>
    <row r="193" spans="1:6" x14ac:dyDescent="0.55000000000000004">
      <c r="A193" s="80">
        <v>2098</v>
      </c>
      <c r="B193" s="83">
        <f t="shared" si="22"/>
        <v>331</v>
      </c>
      <c r="C193" s="82">
        <f t="shared" si="23"/>
        <v>338</v>
      </c>
      <c r="D193" s="82">
        <f>VLOOKUP(A193,Data!A:C,3,FALSE)</f>
        <v>336</v>
      </c>
      <c r="E193" s="80">
        <v>2098</v>
      </c>
      <c r="F193" s="82">
        <v>104</v>
      </c>
    </row>
    <row r="194" spans="1:6" x14ac:dyDescent="0.55000000000000004">
      <c r="A194" s="80">
        <v>2099</v>
      </c>
      <c r="B194" s="83">
        <f t="shared" si="22"/>
        <v>160</v>
      </c>
      <c r="C194" s="82">
        <f t="shared" si="23"/>
        <v>167</v>
      </c>
      <c r="D194" s="82">
        <f>VLOOKUP(A194,Data!A:C,3,FALSE)</f>
        <v>165</v>
      </c>
      <c r="E194" s="80">
        <v>2099</v>
      </c>
      <c r="F194" s="82">
        <v>1</v>
      </c>
    </row>
    <row r="195" spans="1:6" x14ac:dyDescent="0.55000000000000004">
      <c r="A195" s="80">
        <v>2100</v>
      </c>
      <c r="B195" s="83">
        <f t="shared" si="22"/>
        <v>126</v>
      </c>
      <c r="C195" s="82">
        <f t="shared" si="23"/>
        <v>133</v>
      </c>
      <c r="D195" s="82">
        <f>VLOOKUP(A195,Data!A:C,3,FALSE)</f>
        <v>131</v>
      </c>
      <c r="E195" s="80">
        <v>2100</v>
      </c>
      <c r="F195" s="82">
        <v>136</v>
      </c>
    </row>
    <row r="196" spans="1:6" x14ac:dyDescent="0.55000000000000004">
      <c r="A196" s="80">
        <v>2101</v>
      </c>
      <c r="B196" s="83">
        <f>F196</f>
        <v>1</v>
      </c>
      <c r="C196" s="82">
        <v>1</v>
      </c>
      <c r="D196" s="82" t="s">
        <v>13</v>
      </c>
      <c r="E196" s="80">
        <v>2101</v>
      </c>
      <c r="F196" s="82">
        <v>1</v>
      </c>
    </row>
    <row r="197" spans="1:6" x14ac:dyDescent="0.55000000000000004">
      <c r="A197" s="80">
        <v>2102</v>
      </c>
      <c r="B197" s="83">
        <f t="shared" ref="B197:B214" si="24">D197-5</f>
        <v>195</v>
      </c>
      <c r="C197" s="82">
        <f>B197+7</f>
        <v>202</v>
      </c>
      <c r="D197" s="82">
        <f>VLOOKUP(A197,Data!A:C,3,FALSE)</f>
        <v>200</v>
      </c>
      <c r="E197" s="80">
        <v>2102</v>
      </c>
      <c r="F197" s="82">
        <v>282</v>
      </c>
    </row>
    <row r="198" spans="1:6" x14ac:dyDescent="0.55000000000000004">
      <c r="A198" s="80">
        <v>2103</v>
      </c>
      <c r="B198" s="83">
        <f t="shared" si="24"/>
        <v>125</v>
      </c>
      <c r="C198" s="82">
        <f t="shared" ref="C198:C207" si="25">B198+7</f>
        <v>132</v>
      </c>
      <c r="D198" s="82">
        <f>VLOOKUP(A198,Data!A:C,3,FALSE)</f>
        <v>130</v>
      </c>
      <c r="E198" s="80">
        <v>2103</v>
      </c>
      <c r="F198" s="82">
        <v>69</v>
      </c>
    </row>
    <row r="199" spans="1:6" x14ac:dyDescent="0.55000000000000004">
      <c r="A199" s="80">
        <v>2104</v>
      </c>
      <c r="B199" s="83">
        <f t="shared" si="24"/>
        <v>73</v>
      </c>
      <c r="C199" s="82">
        <f t="shared" si="25"/>
        <v>80</v>
      </c>
      <c r="D199" s="82">
        <f>VLOOKUP(A199,Data!A:C,3,FALSE)</f>
        <v>78</v>
      </c>
      <c r="E199" s="80">
        <v>2104</v>
      </c>
      <c r="F199" s="82">
        <v>140</v>
      </c>
    </row>
    <row r="200" spans="1:6" x14ac:dyDescent="0.55000000000000004">
      <c r="A200" s="80">
        <v>2105</v>
      </c>
      <c r="B200" s="83">
        <f t="shared" si="24"/>
        <v>18</v>
      </c>
      <c r="C200" s="82">
        <f t="shared" si="25"/>
        <v>25</v>
      </c>
      <c r="D200" s="82">
        <f>VLOOKUP(A200,Data!A:C,3,FALSE)</f>
        <v>23</v>
      </c>
      <c r="E200" s="80">
        <v>2105</v>
      </c>
      <c r="F200" s="82">
        <v>81</v>
      </c>
    </row>
    <row r="201" spans="1:6" x14ac:dyDescent="0.55000000000000004">
      <c r="A201" s="80">
        <v>2106</v>
      </c>
      <c r="B201" s="83">
        <f t="shared" si="24"/>
        <v>137</v>
      </c>
      <c r="C201" s="82">
        <f t="shared" si="25"/>
        <v>144</v>
      </c>
      <c r="D201" s="82">
        <f>VLOOKUP(A201,Data!A:C,3,FALSE)</f>
        <v>142</v>
      </c>
      <c r="E201" s="80">
        <v>2106</v>
      </c>
      <c r="F201" s="82">
        <v>323</v>
      </c>
    </row>
    <row r="202" spans="1:6" x14ac:dyDescent="0.55000000000000004">
      <c r="A202" s="80">
        <v>2107</v>
      </c>
      <c r="B202" s="83">
        <f t="shared" si="24"/>
        <v>49</v>
      </c>
      <c r="C202" s="82">
        <f t="shared" si="25"/>
        <v>56</v>
      </c>
      <c r="D202" s="82">
        <f>VLOOKUP(A202,Data!A:C,3,FALSE)</f>
        <v>54</v>
      </c>
      <c r="E202" s="80">
        <v>2107</v>
      </c>
      <c r="F202" s="82">
        <v>196</v>
      </c>
    </row>
    <row r="203" spans="1:6" x14ac:dyDescent="0.55000000000000004">
      <c r="A203" s="80">
        <v>2108</v>
      </c>
      <c r="B203" s="83">
        <f t="shared" si="24"/>
        <v>385</v>
      </c>
      <c r="C203" s="82">
        <f t="shared" si="25"/>
        <v>392</v>
      </c>
      <c r="D203" s="82">
        <f>VLOOKUP(A203,Data!A:C,3,FALSE)</f>
        <v>390</v>
      </c>
      <c r="E203" s="80">
        <v>2108</v>
      </c>
      <c r="F203" s="82">
        <v>104</v>
      </c>
    </row>
    <row r="204" spans="1:6" x14ac:dyDescent="0.55000000000000004">
      <c r="A204" s="80">
        <v>2109</v>
      </c>
      <c r="B204" s="83">
        <f t="shared" si="24"/>
        <v>162</v>
      </c>
      <c r="C204" s="82">
        <f t="shared" si="25"/>
        <v>169</v>
      </c>
      <c r="D204" s="82">
        <f>VLOOKUP(A204,Data!A:C,3,FALSE)</f>
        <v>167</v>
      </c>
      <c r="E204" s="80">
        <v>2109</v>
      </c>
      <c r="F204" s="82">
        <v>53</v>
      </c>
    </row>
    <row r="205" spans="1:6" x14ac:dyDescent="0.55000000000000004">
      <c r="A205" s="80">
        <v>2111</v>
      </c>
      <c r="B205" s="83">
        <f t="shared" si="24"/>
        <v>152</v>
      </c>
      <c r="C205" s="82">
        <f t="shared" si="25"/>
        <v>159</v>
      </c>
      <c r="D205" s="82">
        <f>VLOOKUP(A205,Data!A:C,3,FALSE)</f>
        <v>157</v>
      </c>
      <c r="E205" s="80">
        <v>2111</v>
      </c>
      <c r="F205" s="82">
        <v>150</v>
      </c>
    </row>
    <row r="206" spans="1:6" x14ac:dyDescent="0.55000000000000004">
      <c r="A206" s="80">
        <v>2112</v>
      </c>
      <c r="B206" s="83">
        <f t="shared" si="24"/>
        <v>27</v>
      </c>
      <c r="C206" s="82">
        <f t="shared" si="25"/>
        <v>34</v>
      </c>
      <c r="D206" s="82">
        <f>VLOOKUP(A206,Data!A:C,3,FALSE)</f>
        <v>32</v>
      </c>
      <c r="E206" s="80">
        <v>2112</v>
      </c>
      <c r="F206" s="82">
        <v>1</v>
      </c>
    </row>
    <row r="207" spans="1:6" x14ac:dyDescent="0.55000000000000004">
      <c r="A207" s="80">
        <v>2113</v>
      </c>
      <c r="B207" s="83">
        <f t="shared" si="24"/>
        <v>20</v>
      </c>
      <c r="C207" s="82">
        <f t="shared" si="25"/>
        <v>27</v>
      </c>
      <c r="D207" s="82">
        <f>VLOOKUP(A207,Data!A:C,3,FALSE)</f>
        <v>25</v>
      </c>
      <c r="E207" s="80">
        <v>2113</v>
      </c>
      <c r="F207" s="82">
        <v>86</v>
      </c>
    </row>
    <row r="208" spans="1:6" x14ac:dyDescent="0.55000000000000004">
      <c r="A208" s="80">
        <v>2114</v>
      </c>
      <c r="B208" s="83">
        <v>1</v>
      </c>
      <c r="C208" s="82">
        <v>1</v>
      </c>
      <c r="D208" s="82">
        <v>1</v>
      </c>
      <c r="E208" s="80">
        <v>2114</v>
      </c>
      <c r="F208" s="82">
        <v>148</v>
      </c>
    </row>
    <row r="209" spans="1:6" x14ac:dyDescent="0.55000000000000004">
      <c r="A209" s="80">
        <v>2115</v>
      </c>
      <c r="B209" s="83">
        <f t="shared" si="24"/>
        <v>65</v>
      </c>
      <c r="C209" s="82">
        <f>B209+7</f>
        <v>72</v>
      </c>
      <c r="D209" s="82">
        <f>VLOOKUP(A209,Data!A:C,3,FALSE)</f>
        <v>70</v>
      </c>
      <c r="E209" s="80">
        <v>2115</v>
      </c>
      <c r="F209" s="82">
        <v>87</v>
      </c>
    </row>
    <row r="210" spans="1:6" x14ac:dyDescent="0.55000000000000004">
      <c r="A210" s="80">
        <v>2127</v>
      </c>
      <c r="B210" s="83">
        <f t="shared" si="24"/>
        <v>178</v>
      </c>
      <c r="C210" s="82">
        <f t="shared" ref="C210:C214" si="26">B210+7</f>
        <v>185</v>
      </c>
      <c r="D210" s="82">
        <f>VLOOKUP(A210,Data!A:C,3,FALSE)</f>
        <v>183</v>
      </c>
      <c r="E210" s="80">
        <v>2127</v>
      </c>
      <c r="F210" s="82">
        <v>287</v>
      </c>
    </row>
    <row r="211" spans="1:6" x14ac:dyDescent="0.55000000000000004">
      <c r="A211" s="80">
        <v>2128</v>
      </c>
      <c r="B211" s="83">
        <f t="shared" si="24"/>
        <v>36</v>
      </c>
      <c r="C211" s="82">
        <f t="shared" si="26"/>
        <v>43</v>
      </c>
      <c r="D211" s="82">
        <f>VLOOKUP(A211,Data!A:C,3,FALSE)</f>
        <v>41</v>
      </c>
      <c r="E211" s="80">
        <v>2128</v>
      </c>
      <c r="F211" s="82">
        <v>62</v>
      </c>
    </row>
    <row r="212" spans="1:6" x14ac:dyDescent="0.55000000000000004">
      <c r="A212" s="80">
        <v>2131</v>
      </c>
      <c r="B212" s="83">
        <f t="shared" si="24"/>
        <v>321</v>
      </c>
      <c r="C212" s="82">
        <f t="shared" si="26"/>
        <v>328</v>
      </c>
      <c r="D212" s="82">
        <f>VLOOKUP(A212,Data!A:C,3,FALSE)</f>
        <v>326</v>
      </c>
      <c r="E212" s="80">
        <v>2131</v>
      </c>
      <c r="F212" s="82">
        <v>212</v>
      </c>
    </row>
    <row r="213" spans="1:6" x14ac:dyDescent="0.55000000000000004">
      <c r="A213" s="80">
        <v>2132</v>
      </c>
      <c r="B213" s="83">
        <f t="shared" si="24"/>
        <v>50</v>
      </c>
      <c r="C213" s="82">
        <f t="shared" si="26"/>
        <v>57</v>
      </c>
      <c r="D213" s="82">
        <f>VLOOKUP(A213,Data!A:C,3,FALSE)</f>
        <v>55</v>
      </c>
      <c r="E213" s="80">
        <v>2132</v>
      </c>
      <c r="F213" s="82">
        <v>1</v>
      </c>
    </row>
    <row r="214" spans="1:6" x14ac:dyDescent="0.55000000000000004">
      <c r="A214" s="80">
        <v>2133</v>
      </c>
      <c r="B214" s="83">
        <f t="shared" si="24"/>
        <v>168</v>
      </c>
      <c r="C214" s="82">
        <f t="shared" si="26"/>
        <v>175</v>
      </c>
      <c r="D214" s="82">
        <f>VLOOKUP(A214,Data!A:C,3,FALSE)</f>
        <v>173</v>
      </c>
      <c r="E214" s="80">
        <v>2133</v>
      </c>
      <c r="F214" s="82">
        <v>92</v>
      </c>
    </row>
    <row r="215" spans="1:6" x14ac:dyDescent="0.55000000000000004">
      <c r="A215" s="80">
        <v>2134</v>
      </c>
      <c r="B215" s="83">
        <f>F215</f>
        <v>1</v>
      </c>
      <c r="C215" s="82">
        <v>1</v>
      </c>
      <c r="D215" s="82" t="s">
        <v>13</v>
      </c>
      <c r="E215" s="80">
        <v>2134</v>
      </c>
      <c r="F215" s="82">
        <v>1</v>
      </c>
    </row>
    <row r="216" spans="1:6" x14ac:dyDescent="0.55000000000000004">
      <c r="A216" s="80">
        <v>2135</v>
      </c>
      <c r="B216" s="83">
        <f t="shared" ref="B216:B264" si="27">D216-5</f>
        <v>119</v>
      </c>
      <c r="C216" s="82">
        <f>B216+7</f>
        <v>126</v>
      </c>
      <c r="D216" s="82">
        <f>VLOOKUP(A216,Data!A:C,3,FALSE)</f>
        <v>124</v>
      </c>
      <c r="E216" s="80">
        <v>2135</v>
      </c>
      <c r="F216" s="82">
        <v>225</v>
      </c>
    </row>
    <row r="217" spans="1:6" x14ac:dyDescent="0.55000000000000004">
      <c r="A217" s="80">
        <v>2136</v>
      </c>
      <c r="B217" s="83">
        <f t="shared" si="27"/>
        <v>877</v>
      </c>
      <c r="C217" s="82">
        <f t="shared" ref="C217:C219" si="28">B217+7</f>
        <v>884</v>
      </c>
      <c r="D217" s="82">
        <f>VLOOKUP(A217,Data!A:C,3,FALSE)</f>
        <v>882</v>
      </c>
      <c r="E217" s="80">
        <v>2136</v>
      </c>
      <c r="F217" s="82">
        <v>14</v>
      </c>
    </row>
    <row r="218" spans="1:6" x14ac:dyDescent="0.55000000000000004">
      <c r="A218" s="80">
        <v>2137</v>
      </c>
      <c r="B218" s="83">
        <f t="shared" si="27"/>
        <v>267</v>
      </c>
      <c r="C218" s="82">
        <f t="shared" si="28"/>
        <v>274</v>
      </c>
      <c r="D218" s="82">
        <f>VLOOKUP(A218,Data!A:C,3,FALSE)</f>
        <v>272</v>
      </c>
      <c r="E218" s="80">
        <v>2137</v>
      </c>
      <c r="F218" s="82">
        <v>4</v>
      </c>
    </row>
    <row r="219" spans="1:6" x14ac:dyDescent="0.55000000000000004">
      <c r="A219" s="80">
        <v>2139</v>
      </c>
      <c r="B219" s="83">
        <f t="shared" si="27"/>
        <v>23</v>
      </c>
      <c r="C219" s="82">
        <f t="shared" si="28"/>
        <v>30</v>
      </c>
      <c r="D219" s="82">
        <f>VLOOKUP(A219,Data!A:C,3,FALSE)</f>
        <v>28</v>
      </c>
      <c r="E219" s="80">
        <v>2139</v>
      </c>
      <c r="F219" s="82">
        <v>1</v>
      </c>
    </row>
    <row r="220" spans="1:6" x14ac:dyDescent="0.55000000000000004">
      <c r="A220" s="80">
        <v>2140</v>
      </c>
      <c r="B220" s="83">
        <v>1</v>
      </c>
      <c r="C220" s="82">
        <v>1</v>
      </c>
      <c r="D220" s="82">
        <f>VLOOKUP(A220,Data!A:C,3,FALSE)</f>
        <v>4</v>
      </c>
      <c r="E220" s="80">
        <v>2140</v>
      </c>
      <c r="F220" s="82">
        <v>113</v>
      </c>
    </row>
    <row r="221" spans="1:6" x14ac:dyDescent="0.55000000000000004">
      <c r="A221" s="80">
        <v>2141</v>
      </c>
      <c r="B221" s="83">
        <v>1</v>
      </c>
      <c r="C221" s="82">
        <v>1</v>
      </c>
      <c r="D221" s="82">
        <v>1</v>
      </c>
      <c r="E221" s="80">
        <v>2141</v>
      </c>
      <c r="F221" s="82">
        <v>103</v>
      </c>
    </row>
    <row r="222" spans="1:6" x14ac:dyDescent="0.55000000000000004">
      <c r="A222" s="80">
        <v>2142</v>
      </c>
      <c r="B222" s="83">
        <f t="shared" si="27"/>
        <v>160</v>
      </c>
      <c r="C222" s="82">
        <f>B222+5</f>
        <v>165</v>
      </c>
      <c r="D222" s="82">
        <f>VLOOKUP(A222,Data!A:C,3,FALSE)</f>
        <v>165</v>
      </c>
      <c r="E222" s="80">
        <v>2142</v>
      </c>
      <c r="F222" s="82">
        <v>229</v>
      </c>
    </row>
    <row r="223" spans="1:6" x14ac:dyDescent="0.55000000000000004">
      <c r="A223" s="80">
        <v>2143</v>
      </c>
      <c r="B223" s="83">
        <f t="shared" si="27"/>
        <v>58</v>
      </c>
      <c r="C223" s="82">
        <f t="shared" ref="C223:C264" si="29">B223+5</f>
        <v>63</v>
      </c>
      <c r="D223" s="82">
        <f>VLOOKUP(A223,Data!A:C,3,FALSE)</f>
        <v>63</v>
      </c>
      <c r="E223" s="80">
        <v>2143</v>
      </c>
      <c r="F223" s="82">
        <v>217</v>
      </c>
    </row>
    <row r="224" spans="1:6" x14ac:dyDescent="0.55000000000000004">
      <c r="A224" s="80">
        <v>2144</v>
      </c>
      <c r="B224" s="83">
        <f t="shared" si="27"/>
        <v>195</v>
      </c>
      <c r="C224" s="82">
        <f t="shared" si="29"/>
        <v>200</v>
      </c>
      <c r="D224" s="82">
        <f>VLOOKUP(A224,Data!A:C,3,FALSE)</f>
        <v>200</v>
      </c>
      <c r="E224" s="80">
        <v>2144</v>
      </c>
      <c r="F224" s="82">
        <v>17</v>
      </c>
    </row>
    <row r="225" spans="1:6" x14ac:dyDescent="0.55000000000000004">
      <c r="A225" s="80">
        <v>2147</v>
      </c>
      <c r="B225" s="83">
        <f t="shared" si="27"/>
        <v>274</v>
      </c>
      <c r="C225" s="82">
        <f t="shared" si="29"/>
        <v>279</v>
      </c>
      <c r="D225" s="82">
        <f>VLOOKUP(A225,Data!A:C,3,FALSE)</f>
        <v>279</v>
      </c>
      <c r="E225" s="80">
        <v>2147</v>
      </c>
      <c r="F225" s="82">
        <v>68</v>
      </c>
    </row>
    <row r="226" spans="1:6" x14ac:dyDescent="0.55000000000000004">
      <c r="A226" s="80">
        <v>2149</v>
      </c>
      <c r="B226" s="83">
        <f t="shared" si="27"/>
        <v>17</v>
      </c>
      <c r="C226" s="82">
        <f t="shared" si="29"/>
        <v>22</v>
      </c>
      <c r="D226" s="82">
        <f>VLOOKUP(A226,Data!A:C,3,FALSE)</f>
        <v>22</v>
      </c>
      <c r="E226" s="80">
        <v>2149</v>
      </c>
      <c r="F226" s="82">
        <v>166</v>
      </c>
    </row>
    <row r="227" spans="1:6" x14ac:dyDescent="0.55000000000000004">
      <c r="A227" s="80">
        <v>2150</v>
      </c>
      <c r="B227" s="83">
        <f t="shared" si="27"/>
        <v>50</v>
      </c>
      <c r="C227" s="82">
        <f t="shared" si="29"/>
        <v>55</v>
      </c>
      <c r="D227" s="82">
        <f>VLOOKUP(A227,Data!A:C,3,FALSE)</f>
        <v>55</v>
      </c>
      <c r="E227" s="80">
        <v>2150</v>
      </c>
      <c r="F227" s="82">
        <v>275</v>
      </c>
    </row>
    <row r="228" spans="1:6" x14ac:dyDescent="0.55000000000000004">
      <c r="A228" s="80">
        <v>2151</v>
      </c>
      <c r="B228" s="83">
        <f t="shared" si="27"/>
        <v>132</v>
      </c>
      <c r="C228" s="82">
        <f t="shared" si="29"/>
        <v>137</v>
      </c>
      <c r="D228" s="82">
        <f>VLOOKUP(A228,Data!A:C,3,FALSE)</f>
        <v>137</v>
      </c>
      <c r="E228" s="80">
        <v>2151</v>
      </c>
      <c r="F228" s="82">
        <v>20</v>
      </c>
    </row>
    <row r="229" spans="1:6" x14ac:dyDescent="0.55000000000000004">
      <c r="A229" s="80">
        <v>2153</v>
      </c>
      <c r="B229" s="83">
        <f t="shared" si="27"/>
        <v>270</v>
      </c>
      <c r="C229" s="82">
        <f t="shared" si="29"/>
        <v>275</v>
      </c>
      <c r="D229" s="82">
        <f>VLOOKUP(A229,Data!A:C,3,FALSE)</f>
        <v>275</v>
      </c>
      <c r="E229" s="80">
        <v>2153</v>
      </c>
      <c r="F229" s="82">
        <v>117</v>
      </c>
    </row>
    <row r="230" spans="1:6" x14ac:dyDescent="0.55000000000000004">
      <c r="A230" s="80">
        <v>2156</v>
      </c>
      <c r="B230" s="83">
        <f t="shared" si="27"/>
        <v>14</v>
      </c>
      <c r="C230" s="82">
        <f t="shared" si="29"/>
        <v>19</v>
      </c>
      <c r="D230" s="82">
        <f>VLOOKUP(A230,Data!A:C,3,FALSE)</f>
        <v>19</v>
      </c>
      <c r="E230" s="80">
        <v>2156</v>
      </c>
      <c r="F230" s="82">
        <v>263</v>
      </c>
    </row>
    <row r="231" spans="1:6" x14ac:dyDescent="0.55000000000000004">
      <c r="A231" s="80">
        <v>2158</v>
      </c>
      <c r="B231" s="83">
        <f t="shared" si="27"/>
        <v>102</v>
      </c>
      <c r="C231" s="82">
        <f t="shared" si="29"/>
        <v>107</v>
      </c>
      <c r="D231" s="82">
        <f>VLOOKUP(A231,Data!A:C,3,FALSE)</f>
        <v>107</v>
      </c>
      <c r="E231" s="80">
        <v>2158</v>
      </c>
      <c r="F231" s="82">
        <v>11</v>
      </c>
    </row>
    <row r="232" spans="1:6" x14ac:dyDescent="0.55000000000000004">
      <c r="A232" s="80">
        <v>2159</v>
      </c>
      <c r="B232" s="83">
        <f t="shared" si="27"/>
        <v>257</v>
      </c>
      <c r="C232" s="82">
        <f t="shared" si="29"/>
        <v>262</v>
      </c>
      <c r="D232" s="82">
        <f>VLOOKUP(A232,Data!A:C,3,FALSE)</f>
        <v>262</v>
      </c>
      <c r="E232" s="80">
        <v>2159</v>
      </c>
      <c r="F232" s="82">
        <v>288</v>
      </c>
    </row>
    <row r="233" spans="1:6" x14ac:dyDescent="0.55000000000000004">
      <c r="A233" s="80">
        <v>2160</v>
      </c>
      <c r="B233" s="83">
        <f t="shared" si="27"/>
        <v>2</v>
      </c>
      <c r="C233" s="82">
        <f t="shared" si="29"/>
        <v>7</v>
      </c>
      <c r="D233" s="82">
        <f>VLOOKUP(A233,Data!A:C,3,FALSE)</f>
        <v>7</v>
      </c>
      <c r="E233" s="80">
        <v>2160</v>
      </c>
      <c r="F233" s="82">
        <v>107</v>
      </c>
    </row>
    <row r="234" spans="1:6" x14ac:dyDescent="0.55000000000000004">
      <c r="A234" s="80">
        <v>2161</v>
      </c>
      <c r="B234" s="83">
        <f t="shared" si="27"/>
        <v>188</v>
      </c>
      <c r="C234" s="82">
        <f t="shared" si="29"/>
        <v>193</v>
      </c>
      <c r="D234" s="82">
        <f>VLOOKUP(A234,Data!A:C,3,FALSE)</f>
        <v>193</v>
      </c>
      <c r="E234" s="80">
        <v>2161</v>
      </c>
      <c r="F234" s="82">
        <v>279</v>
      </c>
    </row>
    <row r="235" spans="1:6" x14ac:dyDescent="0.55000000000000004">
      <c r="A235" s="80">
        <v>2162</v>
      </c>
      <c r="B235" s="83">
        <f t="shared" si="27"/>
        <v>92</v>
      </c>
      <c r="C235" s="82">
        <f t="shared" si="29"/>
        <v>97</v>
      </c>
      <c r="D235" s="82">
        <f>VLOOKUP(A235,Data!A:C,3,FALSE)</f>
        <v>97</v>
      </c>
      <c r="E235" s="80">
        <v>2162</v>
      </c>
      <c r="F235" s="82">
        <v>74</v>
      </c>
    </row>
    <row r="236" spans="1:6" x14ac:dyDescent="0.55000000000000004">
      <c r="A236" s="80">
        <v>2163</v>
      </c>
      <c r="B236" s="83">
        <f t="shared" si="27"/>
        <v>300</v>
      </c>
      <c r="C236" s="82">
        <f t="shared" si="29"/>
        <v>305</v>
      </c>
      <c r="D236" s="82">
        <f>VLOOKUP(A236,Data!A:C,3,FALSE)</f>
        <v>305</v>
      </c>
      <c r="E236" s="80">
        <v>2163</v>
      </c>
      <c r="F236" s="82">
        <v>72</v>
      </c>
    </row>
    <row r="237" spans="1:6" x14ac:dyDescent="0.55000000000000004">
      <c r="A237" s="80">
        <v>2164</v>
      </c>
      <c r="B237" s="83">
        <f t="shared" si="27"/>
        <v>100</v>
      </c>
      <c r="C237" s="82">
        <f t="shared" si="29"/>
        <v>105</v>
      </c>
      <c r="D237" s="82">
        <f>VLOOKUP(A237,Data!A:C,3,FALSE)</f>
        <v>105</v>
      </c>
      <c r="E237" s="80">
        <v>2164</v>
      </c>
      <c r="F237" s="82">
        <v>535</v>
      </c>
    </row>
    <row r="238" spans="1:6" x14ac:dyDescent="0.55000000000000004">
      <c r="A238" s="80">
        <v>2165</v>
      </c>
      <c r="B238" s="83">
        <f t="shared" si="27"/>
        <v>72</v>
      </c>
      <c r="C238" s="82">
        <f t="shared" si="29"/>
        <v>77</v>
      </c>
      <c r="D238" s="82">
        <f>VLOOKUP(A238,Data!A:C,3,FALSE)</f>
        <v>77</v>
      </c>
      <c r="E238" s="80">
        <v>2165</v>
      </c>
      <c r="F238" s="82">
        <v>129</v>
      </c>
    </row>
    <row r="239" spans="1:6" x14ac:dyDescent="0.55000000000000004">
      <c r="A239" s="80">
        <v>2166</v>
      </c>
      <c r="B239" s="83">
        <f t="shared" si="27"/>
        <v>299</v>
      </c>
      <c r="C239" s="82">
        <f t="shared" si="29"/>
        <v>304</v>
      </c>
      <c r="D239" s="82">
        <f>VLOOKUP(A239,Data!A:C,3,FALSE)</f>
        <v>304</v>
      </c>
      <c r="E239" s="80">
        <v>2166</v>
      </c>
      <c r="F239" s="82">
        <v>77</v>
      </c>
    </row>
    <row r="240" spans="1:6" x14ac:dyDescent="0.55000000000000004">
      <c r="A240" s="80">
        <v>2167</v>
      </c>
      <c r="B240" s="83">
        <f t="shared" si="27"/>
        <v>40</v>
      </c>
      <c r="C240" s="82">
        <f t="shared" si="29"/>
        <v>45</v>
      </c>
      <c r="D240" s="82">
        <f>VLOOKUP(A240,Data!A:C,3,FALSE)</f>
        <v>45</v>
      </c>
      <c r="E240" s="80">
        <v>2167</v>
      </c>
      <c r="F240" s="82">
        <v>252</v>
      </c>
    </row>
    <row r="241" spans="1:6" x14ac:dyDescent="0.55000000000000004">
      <c r="A241" s="80">
        <v>2169</v>
      </c>
      <c r="B241" s="83">
        <f t="shared" si="27"/>
        <v>170</v>
      </c>
      <c r="C241" s="82">
        <f t="shared" si="29"/>
        <v>175</v>
      </c>
      <c r="D241" s="82">
        <f>VLOOKUP(A241,Data!A:C,3,FALSE)</f>
        <v>175</v>
      </c>
      <c r="E241" s="80">
        <v>2169</v>
      </c>
      <c r="F241" s="82">
        <v>74</v>
      </c>
    </row>
    <row r="242" spans="1:6" x14ac:dyDescent="0.55000000000000004">
      <c r="A242" s="80">
        <v>2170</v>
      </c>
      <c r="B242" s="83">
        <f t="shared" si="27"/>
        <v>269</v>
      </c>
      <c r="C242" s="82">
        <f t="shared" si="29"/>
        <v>274</v>
      </c>
      <c r="D242" s="82">
        <f>VLOOKUP(A242,Data!A:C,3,FALSE)</f>
        <v>274</v>
      </c>
      <c r="E242" s="80">
        <v>2170</v>
      </c>
      <c r="F242" s="82">
        <v>38</v>
      </c>
    </row>
    <row r="243" spans="1:6" x14ac:dyDescent="0.55000000000000004">
      <c r="A243" s="80">
        <v>2171</v>
      </c>
      <c r="B243" s="83">
        <f t="shared" si="27"/>
        <v>85</v>
      </c>
      <c r="C243" s="82">
        <f t="shared" si="29"/>
        <v>90</v>
      </c>
      <c r="D243" s="82">
        <f>VLOOKUP(A243,Data!A:C,3,FALSE)</f>
        <v>90</v>
      </c>
      <c r="E243" s="80">
        <v>2171</v>
      </c>
      <c r="F243" s="82">
        <v>200</v>
      </c>
    </row>
    <row r="244" spans="1:6" x14ac:dyDescent="0.55000000000000004">
      <c r="A244" s="80">
        <v>2172</v>
      </c>
      <c r="B244" s="83">
        <f t="shared" si="27"/>
        <v>199</v>
      </c>
      <c r="C244" s="82">
        <f t="shared" si="29"/>
        <v>204</v>
      </c>
      <c r="D244" s="82">
        <f>VLOOKUP(A244,Data!A:C,3,FALSE)</f>
        <v>204</v>
      </c>
      <c r="E244" s="80">
        <v>2172</v>
      </c>
      <c r="F244" s="82">
        <v>52</v>
      </c>
    </row>
    <row r="245" spans="1:6" x14ac:dyDescent="0.55000000000000004">
      <c r="A245" s="80">
        <v>2173</v>
      </c>
      <c r="B245" s="83">
        <f t="shared" si="27"/>
        <v>133</v>
      </c>
      <c r="C245" s="82">
        <f t="shared" si="29"/>
        <v>138</v>
      </c>
      <c r="D245" s="82">
        <f>VLOOKUP(A245,Data!A:C,3,FALSE)</f>
        <v>138</v>
      </c>
      <c r="E245" s="80">
        <v>2173</v>
      </c>
      <c r="F245" s="82">
        <v>37</v>
      </c>
    </row>
    <row r="246" spans="1:6" x14ac:dyDescent="0.55000000000000004">
      <c r="A246" s="80">
        <v>2174</v>
      </c>
      <c r="B246" s="83">
        <f t="shared" si="27"/>
        <v>60</v>
      </c>
      <c r="C246" s="82">
        <f t="shared" si="29"/>
        <v>65</v>
      </c>
      <c r="D246" s="82">
        <f>VLOOKUP(A246,Data!A:C,3,FALSE)</f>
        <v>65</v>
      </c>
      <c r="E246" s="80">
        <v>2174</v>
      </c>
      <c r="F246" s="82">
        <v>483</v>
      </c>
    </row>
    <row r="247" spans="1:6" x14ac:dyDescent="0.55000000000000004">
      <c r="A247" s="80">
        <v>2175</v>
      </c>
      <c r="B247" s="83">
        <f t="shared" si="27"/>
        <v>98</v>
      </c>
      <c r="C247" s="82">
        <f t="shared" si="29"/>
        <v>103</v>
      </c>
      <c r="D247" s="82">
        <f>VLOOKUP(A247,Data!A:C,3,FALSE)</f>
        <v>103</v>
      </c>
      <c r="E247" s="80">
        <v>2175</v>
      </c>
      <c r="F247" s="82">
        <v>309</v>
      </c>
    </row>
    <row r="248" spans="1:6" x14ac:dyDescent="0.55000000000000004">
      <c r="A248" s="80">
        <v>2178</v>
      </c>
      <c r="B248" s="83">
        <f t="shared" si="27"/>
        <v>337</v>
      </c>
      <c r="C248" s="82">
        <f t="shared" si="29"/>
        <v>342</v>
      </c>
      <c r="D248" s="82">
        <f>VLOOKUP(A248,Data!A:C,3,FALSE)</f>
        <v>342</v>
      </c>
      <c r="E248" s="80">
        <v>2178</v>
      </c>
      <c r="F248" s="82">
        <v>70</v>
      </c>
    </row>
    <row r="249" spans="1:6" x14ac:dyDescent="0.55000000000000004">
      <c r="A249" s="80">
        <v>2179</v>
      </c>
      <c r="B249" s="83">
        <f t="shared" si="27"/>
        <v>182</v>
      </c>
      <c r="C249" s="82">
        <f t="shared" si="29"/>
        <v>187</v>
      </c>
      <c r="D249" s="82">
        <f>VLOOKUP(A249,Data!A:C,3,FALSE)</f>
        <v>187</v>
      </c>
      <c r="E249" s="80">
        <v>2179</v>
      </c>
      <c r="F249" s="82">
        <v>11</v>
      </c>
    </row>
    <row r="250" spans="1:6" x14ac:dyDescent="0.55000000000000004">
      <c r="A250" s="80">
        <v>2182</v>
      </c>
      <c r="B250" s="83">
        <f t="shared" si="27"/>
        <v>109</v>
      </c>
      <c r="C250" s="82">
        <f t="shared" si="29"/>
        <v>114</v>
      </c>
      <c r="D250" s="82">
        <f>VLOOKUP(A250,Data!A:C,3,FALSE)</f>
        <v>114</v>
      </c>
      <c r="E250" s="80">
        <v>2182</v>
      </c>
      <c r="F250" s="82">
        <v>146</v>
      </c>
    </row>
    <row r="251" spans="1:6" x14ac:dyDescent="0.55000000000000004">
      <c r="A251" s="80">
        <v>2183</v>
      </c>
      <c r="B251" s="83">
        <f t="shared" si="27"/>
        <v>27</v>
      </c>
      <c r="C251" s="82">
        <f t="shared" si="29"/>
        <v>32</v>
      </c>
      <c r="D251" s="82">
        <f>VLOOKUP(A251,Data!A:C,3,FALSE)</f>
        <v>32</v>
      </c>
      <c r="E251" s="80">
        <v>2183</v>
      </c>
      <c r="F251" s="82">
        <v>306</v>
      </c>
    </row>
    <row r="252" spans="1:6" x14ac:dyDescent="0.55000000000000004">
      <c r="A252" s="80">
        <v>2184</v>
      </c>
      <c r="B252" s="83">
        <f t="shared" si="27"/>
        <v>137</v>
      </c>
      <c r="C252" s="82">
        <f t="shared" si="29"/>
        <v>142</v>
      </c>
      <c r="D252" s="82">
        <f>VLOOKUP(A252,Data!A:C,3,FALSE)</f>
        <v>142</v>
      </c>
      <c r="E252" s="80">
        <v>2184</v>
      </c>
      <c r="F252" s="82">
        <v>44</v>
      </c>
    </row>
    <row r="253" spans="1:6" x14ac:dyDescent="0.55000000000000004">
      <c r="A253" s="80">
        <v>2185</v>
      </c>
      <c r="B253" s="83">
        <f t="shared" si="27"/>
        <v>279</v>
      </c>
      <c r="C253" s="82">
        <f t="shared" si="29"/>
        <v>284</v>
      </c>
      <c r="D253" s="82">
        <f>VLOOKUP(A253,Data!A:C,3,FALSE)</f>
        <v>284</v>
      </c>
      <c r="E253" s="80">
        <v>2185</v>
      </c>
      <c r="F253" s="82">
        <v>149</v>
      </c>
    </row>
    <row r="254" spans="1:6" x14ac:dyDescent="0.55000000000000004">
      <c r="A254" s="80">
        <v>2187</v>
      </c>
      <c r="B254" s="83">
        <f t="shared" si="27"/>
        <v>50</v>
      </c>
      <c r="C254" s="82">
        <f t="shared" si="29"/>
        <v>55</v>
      </c>
      <c r="D254" s="82">
        <f>VLOOKUP(A254,Data!A:C,3,FALSE)</f>
        <v>55</v>
      </c>
      <c r="E254" s="80">
        <v>2187</v>
      </c>
      <c r="F254" s="82">
        <v>5</v>
      </c>
    </row>
    <row r="255" spans="1:6" x14ac:dyDescent="0.55000000000000004">
      <c r="A255" s="80">
        <v>2188</v>
      </c>
      <c r="B255" s="83">
        <f t="shared" si="27"/>
        <v>143</v>
      </c>
      <c r="C255" s="82">
        <f t="shared" si="29"/>
        <v>148</v>
      </c>
      <c r="D255" s="82">
        <f>VLOOKUP(A255,Data!A:C,3,FALSE)</f>
        <v>148</v>
      </c>
      <c r="E255" s="80">
        <v>2188</v>
      </c>
      <c r="F255" s="82">
        <v>41</v>
      </c>
    </row>
    <row r="256" spans="1:6" x14ac:dyDescent="0.55000000000000004">
      <c r="A256" s="80" t="s">
        <v>25</v>
      </c>
      <c r="B256" s="83">
        <f t="shared" si="27"/>
        <v>63</v>
      </c>
      <c r="C256" s="82">
        <f t="shared" si="29"/>
        <v>68</v>
      </c>
      <c r="D256" s="82">
        <f>VLOOKUP(A256,Data!A:C,3,FALSE)</f>
        <v>68</v>
      </c>
      <c r="E256" s="80" t="s">
        <v>25</v>
      </c>
      <c r="F256" s="82">
        <v>151</v>
      </c>
    </row>
    <row r="257" spans="1:6" x14ac:dyDescent="0.55000000000000004">
      <c r="A257" s="80" t="s">
        <v>26</v>
      </c>
      <c r="B257" s="83">
        <f t="shared" si="27"/>
        <v>90</v>
      </c>
      <c r="C257" s="82">
        <f t="shared" si="29"/>
        <v>95</v>
      </c>
      <c r="D257" s="82">
        <f>VLOOKUP(A257,Data!A:C,3,FALSE)</f>
        <v>95</v>
      </c>
      <c r="E257" s="80" t="s">
        <v>26</v>
      </c>
      <c r="F257" s="82">
        <v>387</v>
      </c>
    </row>
    <row r="258" spans="1:6" x14ac:dyDescent="0.55000000000000004">
      <c r="A258" s="80">
        <v>2204</v>
      </c>
      <c r="B258" s="83">
        <f t="shared" si="27"/>
        <v>201</v>
      </c>
      <c r="C258" s="82">
        <f t="shared" si="29"/>
        <v>206</v>
      </c>
      <c r="D258" s="82">
        <f>VLOOKUP(A258,Data!A:C,3,FALSE)</f>
        <v>206</v>
      </c>
      <c r="E258" s="80">
        <v>2204</v>
      </c>
      <c r="F258" s="82">
        <v>712</v>
      </c>
    </row>
    <row r="259" spans="1:6" x14ac:dyDescent="0.55000000000000004">
      <c r="A259" s="80">
        <v>2206</v>
      </c>
      <c r="B259" s="83">
        <f t="shared" si="27"/>
        <v>366</v>
      </c>
      <c r="C259" s="82">
        <f t="shared" si="29"/>
        <v>371</v>
      </c>
      <c r="D259" s="82">
        <f>VLOOKUP(A259,Data!A:C,3,FALSE)</f>
        <v>371</v>
      </c>
      <c r="E259" s="80">
        <v>2206</v>
      </c>
      <c r="F259" s="82">
        <v>157</v>
      </c>
    </row>
    <row r="260" spans="1:6" x14ac:dyDescent="0.55000000000000004">
      <c r="A260" s="80">
        <v>2207</v>
      </c>
      <c r="B260" s="83">
        <f t="shared" si="27"/>
        <v>842</v>
      </c>
      <c r="C260" s="82">
        <f t="shared" si="29"/>
        <v>847</v>
      </c>
      <c r="D260" s="82">
        <f>VLOOKUP(A260,Data!A:C,3,FALSE)</f>
        <v>847</v>
      </c>
      <c r="E260" s="80">
        <v>2207</v>
      </c>
      <c r="F260" s="82">
        <v>311</v>
      </c>
    </row>
    <row r="261" spans="1:6" x14ac:dyDescent="0.55000000000000004">
      <c r="A261" s="80">
        <v>2210</v>
      </c>
      <c r="B261" s="83">
        <f t="shared" si="27"/>
        <v>138</v>
      </c>
      <c r="C261" s="82">
        <f t="shared" si="29"/>
        <v>143</v>
      </c>
      <c r="D261" s="82">
        <f>VLOOKUP(A261,Data!A:C,3,FALSE)</f>
        <v>143</v>
      </c>
      <c r="E261" s="80">
        <v>2210</v>
      </c>
      <c r="F261" s="82">
        <v>97</v>
      </c>
    </row>
    <row r="262" spans="1:6" x14ac:dyDescent="0.55000000000000004">
      <c r="A262" s="80">
        <v>2211</v>
      </c>
      <c r="B262" s="83">
        <f t="shared" si="27"/>
        <v>396</v>
      </c>
      <c r="C262" s="82">
        <f t="shared" si="29"/>
        <v>401</v>
      </c>
      <c r="D262" s="82">
        <f>VLOOKUP(A262,Data!A:C,3,FALSE)</f>
        <v>401</v>
      </c>
      <c r="E262" s="80">
        <v>2211</v>
      </c>
      <c r="F262" s="82">
        <v>80</v>
      </c>
    </row>
    <row r="263" spans="1:6" x14ac:dyDescent="0.55000000000000004">
      <c r="A263" s="80">
        <v>2213</v>
      </c>
      <c r="B263" s="83">
        <f t="shared" si="27"/>
        <v>93</v>
      </c>
      <c r="C263" s="82">
        <f t="shared" si="29"/>
        <v>98</v>
      </c>
      <c r="D263" s="82">
        <f>VLOOKUP(A263,Data!A:C,3,FALSE)</f>
        <v>98</v>
      </c>
      <c r="E263" s="80">
        <v>2213</v>
      </c>
      <c r="F263" s="82">
        <v>609</v>
      </c>
    </row>
    <row r="264" spans="1:6" x14ac:dyDescent="0.55000000000000004">
      <c r="A264" s="80">
        <v>2215</v>
      </c>
      <c r="B264" s="83">
        <f t="shared" si="27"/>
        <v>29</v>
      </c>
      <c r="C264" s="82">
        <f t="shared" si="29"/>
        <v>34</v>
      </c>
      <c r="D264" s="82">
        <f>VLOOKUP(A264,Data!A:C,3,FALSE)</f>
        <v>34</v>
      </c>
      <c r="E264" s="80">
        <v>2215</v>
      </c>
      <c r="F264" s="82">
        <v>729</v>
      </c>
    </row>
    <row r="265" spans="1:6" x14ac:dyDescent="0.55000000000000004">
      <c r="A265" s="80">
        <v>2218</v>
      </c>
      <c r="B265" s="83">
        <v>508</v>
      </c>
      <c r="C265" s="82">
        <v>549</v>
      </c>
      <c r="D265" s="82">
        <f>VLOOKUP(A265,Data!A:C,3,FALSE)</f>
        <v>594</v>
      </c>
      <c r="E265" s="80">
        <v>2218</v>
      </c>
      <c r="F265" s="82">
        <v>1067</v>
      </c>
    </row>
    <row r="266" spans="1:6" x14ac:dyDescent="0.55000000000000004">
      <c r="A266" s="80">
        <v>2219</v>
      </c>
      <c r="B266" s="83">
        <f>D266-5</f>
        <v>704</v>
      </c>
      <c r="C266" s="82">
        <f>B266+7</f>
        <v>711</v>
      </c>
      <c r="D266" s="82">
        <f>VLOOKUP(A266,Data!A:C,3,FALSE)</f>
        <v>709</v>
      </c>
      <c r="E266" s="80">
        <v>2219</v>
      </c>
      <c r="F266" s="82">
        <v>169</v>
      </c>
    </row>
    <row r="267" spans="1:6" x14ac:dyDescent="0.55000000000000004">
      <c r="A267" s="80">
        <v>2221</v>
      </c>
      <c r="B267" s="83">
        <f t="shared" ref="B267:B322" si="30">D267-5</f>
        <v>1002</v>
      </c>
      <c r="C267" s="82">
        <f t="shared" ref="C267:C278" si="31">B267+7</f>
        <v>1009</v>
      </c>
      <c r="D267" s="82">
        <f>VLOOKUP(A267,Data!A:C,3,FALSE)</f>
        <v>1007</v>
      </c>
      <c r="E267" s="80">
        <v>2221</v>
      </c>
      <c r="F267" s="82">
        <v>191</v>
      </c>
    </row>
    <row r="268" spans="1:6" x14ac:dyDescent="0.55000000000000004">
      <c r="A268" s="80">
        <v>2222</v>
      </c>
      <c r="B268" s="83">
        <f t="shared" si="30"/>
        <v>168</v>
      </c>
      <c r="C268" s="82">
        <f t="shared" si="31"/>
        <v>175</v>
      </c>
      <c r="D268" s="82">
        <f>VLOOKUP(A268,Data!A:C,3,FALSE)</f>
        <v>173</v>
      </c>
      <c r="E268" s="80">
        <v>2222</v>
      </c>
      <c r="F268" s="82">
        <v>171</v>
      </c>
    </row>
    <row r="269" spans="1:6" x14ac:dyDescent="0.55000000000000004">
      <c r="A269" s="80">
        <v>2223</v>
      </c>
      <c r="B269" s="83">
        <f t="shared" si="30"/>
        <v>167</v>
      </c>
      <c r="C269" s="82">
        <f t="shared" si="31"/>
        <v>174</v>
      </c>
      <c r="D269" s="82">
        <f>VLOOKUP(A269,Data!A:C,3,FALSE)</f>
        <v>172</v>
      </c>
      <c r="E269" s="80">
        <v>2223</v>
      </c>
      <c r="F269" s="82">
        <v>357</v>
      </c>
    </row>
    <row r="270" spans="1:6" x14ac:dyDescent="0.55000000000000004">
      <c r="A270" s="80">
        <v>2225</v>
      </c>
      <c r="B270" s="83">
        <f t="shared" si="30"/>
        <v>145</v>
      </c>
      <c r="C270" s="82">
        <f t="shared" si="31"/>
        <v>152</v>
      </c>
      <c r="D270" s="82">
        <f>VLOOKUP(A270,Data!A:C,3,FALSE)</f>
        <v>150</v>
      </c>
      <c r="E270" s="80">
        <v>2225</v>
      </c>
      <c r="F270" s="82">
        <v>241</v>
      </c>
    </row>
    <row r="271" spans="1:6" x14ac:dyDescent="0.55000000000000004">
      <c r="A271" s="80">
        <v>2227</v>
      </c>
      <c r="B271" s="83">
        <f t="shared" si="30"/>
        <v>137</v>
      </c>
      <c r="C271" s="82">
        <f t="shared" si="31"/>
        <v>144</v>
      </c>
      <c r="D271" s="82">
        <f>VLOOKUP(A271,Data!A:C,3,FALSE)</f>
        <v>142</v>
      </c>
      <c r="E271" s="80">
        <v>2227</v>
      </c>
      <c r="F271" s="82">
        <v>2</v>
      </c>
    </row>
    <row r="272" spans="1:6" x14ac:dyDescent="0.55000000000000004">
      <c r="A272" s="80">
        <v>2228</v>
      </c>
      <c r="B272" s="83">
        <f t="shared" si="30"/>
        <v>220</v>
      </c>
      <c r="C272" s="82">
        <f t="shared" si="31"/>
        <v>227</v>
      </c>
      <c r="D272" s="82">
        <f>VLOOKUP(A272,Data!A:C,3,FALSE)</f>
        <v>225</v>
      </c>
      <c r="E272" s="80">
        <v>2228</v>
      </c>
      <c r="F272" s="82">
        <v>10</v>
      </c>
    </row>
    <row r="273" spans="1:6" x14ac:dyDescent="0.55000000000000004">
      <c r="A273" s="80">
        <v>2231</v>
      </c>
      <c r="B273" s="83">
        <f t="shared" si="30"/>
        <v>3</v>
      </c>
      <c r="C273" s="82">
        <f t="shared" si="31"/>
        <v>10</v>
      </c>
      <c r="D273" s="82">
        <f>VLOOKUP(A273,Data!A:C,3,FALSE)</f>
        <v>8</v>
      </c>
      <c r="E273" s="80">
        <v>2231</v>
      </c>
      <c r="F273" s="82">
        <v>71</v>
      </c>
    </row>
    <row r="274" spans="1:6" x14ac:dyDescent="0.55000000000000004">
      <c r="A274" s="80">
        <v>2240</v>
      </c>
      <c r="B274" s="83">
        <f t="shared" si="30"/>
        <v>44</v>
      </c>
      <c r="C274" s="82">
        <f t="shared" si="31"/>
        <v>51</v>
      </c>
      <c r="D274" s="82">
        <f>VLOOKUP(A274,Data!A:C,3,FALSE)</f>
        <v>49</v>
      </c>
      <c r="E274" s="80">
        <v>2240</v>
      </c>
      <c r="F274" s="82">
        <v>66</v>
      </c>
    </row>
    <row r="275" spans="1:6" x14ac:dyDescent="0.55000000000000004">
      <c r="A275" s="80">
        <v>2245</v>
      </c>
      <c r="B275" s="83">
        <f t="shared" si="30"/>
        <v>51</v>
      </c>
      <c r="C275" s="82">
        <f t="shared" si="31"/>
        <v>58</v>
      </c>
      <c r="D275" s="82">
        <f>VLOOKUP(A275,Data!A:C,3,FALSE)</f>
        <v>56</v>
      </c>
      <c r="E275" s="80">
        <v>2245</v>
      </c>
      <c r="F275" s="82">
        <v>92</v>
      </c>
    </row>
    <row r="276" spans="1:6" x14ac:dyDescent="0.55000000000000004">
      <c r="A276" s="80">
        <v>2246</v>
      </c>
      <c r="B276" s="83">
        <f t="shared" si="30"/>
        <v>72</v>
      </c>
      <c r="C276" s="82">
        <f t="shared" si="31"/>
        <v>79</v>
      </c>
      <c r="D276" s="82">
        <f>VLOOKUP(A276,Data!A:C,3,FALSE)</f>
        <v>77</v>
      </c>
      <c r="E276" s="80">
        <v>2246</v>
      </c>
      <c r="F276" s="82">
        <v>50</v>
      </c>
    </row>
    <row r="277" spans="1:6" x14ac:dyDescent="0.55000000000000004">
      <c r="A277" s="80">
        <v>2247</v>
      </c>
      <c r="B277" s="83">
        <f t="shared" si="30"/>
        <v>199</v>
      </c>
      <c r="C277" s="82">
        <f t="shared" si="31"/>
        <v>206</v>
      </c>
      <c r="D277" s="82">
        <f>VLOOKUP(A277,Data!A:C,3,FALSE)</f>
        <v>204</v>
      </c>
      <c r="E277" s="80">
        <v>2247</v>
      </c>
      <c r="F277" s="82">
        <v>1</v>
      </c>
    </row>
    <row r="278" spans="1:6" x14ac:dyDescent="0.55000000000000004">
      <c r="A278" s="80">
        <v>2248</v>
      </c>
      <c r="B278" s="83">
        <f t="shared" si="30"/>
        <v>17</v>
      </c>
      <c r="C278" s="82">
        <f t="shared" si="31"/>
        <v>24</v>
      </c>
      <c r="D278" s="82">
        <f>VLOOKUP(A278,Data!A:C,3,FALSE)</f>
        <v>22</v>
      </c>
      <c r="E278" s="80">
        <v>2248</v>
      </c>
      <c r="F278" s="82">
        <v>77</v>
      </c>
    </row>
    <row r="279" spans="1:6" x14ac:dyDescent="0.55000000000000004">
      <c r="A279" s="80">
        <v>2249</v>
      </c>
      <c r="B279" s="83">
        <v>1</v>
      </c>
      <c r="C279" s="82">
        <v>1</v>
      </c>
      <c r="D279" s="82">
        <f>VLOOKUP(A279,Data!A:C,3,FALSE)</f>
        <v>5</v>
      </c>
      <c r="E279" s="80">
        <v>2249</v>
      </c>
      <c r="F279" s="82">
        <v>115</v>
      </c>
    </row>
    <row r="280" spans="1:6" x14ac:dyDescent="0.55000000000000004">
      <c r="A280" s="80">
        <v>2250</v>
      </c>
      <c r="B280" s="83">
        <f t="shared" si="30"/>
        <v>91</v>
      </c>
      <c r="C280" s="82">
        <f>B280+7</f>
        <v>98</v>
      </c>
      <c r="D280" s="82">
        <f>VLOOKUP(A280,Data!A:C,3,FALSE)</f>
        <v>96</v>
      </c>
      <c r="E280" s="80">
        <v>2250</v>
      </c>
      <c r="F280" s="82">
        <v>149</v>
      </c>
    </row>
    <row r="281" spans="1:6" x14ac:dyDescent="0.55000000000000004">
      <c r="A281" s="80">
        <v>2252</v>
      </c>
      <c r="B281" s="83">
        <f t="shared" si="30"/>
        <v>31</v>
      </c>
      <c r="C281" s="82">
        <f t="shared" ref="C281:C291" si="32">B281+7</f>
        <v>38</v>
      </c>
      <c r="D281" s="82">
        <f>VLOOKUP(A281,Data!A:C,3,FALSE)</f>
        <v>36</v>
      </c>
      <c r="E281" s="80">
        <v>2252</v>
      </c>
      <c r="F281" s="82">
        <v>170</v>
      </c>
    </row>
    <row r="282" spans="1:6" x14ac:dyDescent="0.55000000000000004">
      <c r="A282" s="80">
        <v>2253</v>
      </c>
      <c r="B282" s="83">
        <f t="shared" si="30"/>
        <v>261</v>
      </c>
      <c r="C282" s="82">
        <f t="shared" si="32"/>
        <v>268</v>
      </c>
      <c r="D282" s="82">
        <f>VLOOKUP(A282,Data!A:C,3,FALSE)</f>
        <v>266</v>
      </c>
      <c r="E282" s="80">
        <v>2253</v>
      </c>
      <c r="F282" s="82">
        <v>25</v>
      </c>
    </row>
    <row r="283" spans="1:6" x14ac:dyDescent="0.55000000000000004">
      <c r="A283" s="80">
        <v>2255</v>
      </c>
      <c r="B283" s="83">
        <f t="shared" si="30"/>
        <v>174</v>
      </c>
      <c r="C283" s="82">
        <f t="shared" si="32"/>
        <v>181</v>
      </c>
      <c r="D283" s="82">
        <f>VLOOKUP(A283,Data!A:C,3,FALSE)</f>
        <v>179</v>
      </c>
      <c r="E283" s="80">
        <v>2255</v>
      </c>
      <c r="F283" s="82">
        <v>193</v>
      </c>
    </row>
    <row r="284" spans="1:6" x14ac:dyDescent="0.55000000000000004">
      <c r="A284" s="80">
        <v>2256</v>
      </c>
      <c r="B284" s="83">
        <f t="shared" si="30"/>
        <v>21</v>
      </c>
      <c r="C284" s="82">
        <f t="shared" si="32"/>
        <v>28</v>
      </c>
      <c r="D284" s="82">
        <f>VLOOKUP(A284,Data!A:C,3,FALSE)</f>
        <v>26</v>
      </c>
      <c r="E284" s="80">
        <v>2256</v>
      </c>
      <c r="F284" s="82">
        <v>73</v>
      </c>
    </row>
    <row r="285" spans="1:6" x14ac:dyDescent="0.55000000000000004">
      <c r="A285" s="80">
        <v>2257</v>
      </c>
      <c r="B285" s="83">
        <f t="shared" si="30"/>
        <v>245</v>
      </c>
      <c r="C285" s="82">
        <f t="shared" si="32"/>
        <v>252</v>
      </c>
      <c r="D285" s="82">
        <f>VLOOKUP(A285,Data!A:C,3,FALSE)</f>
        <v>250</v>
      </c>
      <c r="E285" s="80">
        <v>2257</v>
      </c>
      <c r="F285" s="82">
        <v>9</v>
      </c>
    </row>
    <row r="286" spans="1:6" x14ac:dyDescent="0.55000000000000004">
      <c r="A286" s="80">
        <v>2258</v>
      </c>
      <c r="B286" s="83">
        <f t="shared" si="30"/>
        <v>96</v>
      </c>
      <c r="C286" s="82">
        <f t="shared" si="32"/>
        <v>103</v>
      </c>
      <c r="D286" s="82">
        <f>VLOOKUP(A286,Data!A:C,3,FALSE)</f>
        <v>101</v>
      </c>
      <c r="E286" s="80">
        <v>2258</v>
      </c>
      <c r="F286" s="82">
        <v>133</v>
      </c>
    </row>
    <row r="287" spans="1:6" x14ac:dyDescent="0.55000000000000004">
      <c r="A287" s="80">
        <v>2259</v>
      </c>
      <c r="B287" s="83">
        <f t="shared" si="30"/>
        <v>7</v>
      </c>
      <c r="C287" s="82">
        <f t="shared" si="32"/>
        <v>14</v>
      </c>
      <c r="D287" s="82">
        <f>VLOOKUP(A287,Data!A:C,3,FALSE)</f>
        <v>12</v>
      </c>
      <c r="E287" s="80">
        <v>2259</v>
      </c>
      <c r="F287" s="82">
        <v>89</v>
      </c>
    </row>
    <row r="288" spans="1:6" x14ac:dyDescent="0.55000000000000004">
      <c r="A288" s="80">
        <v>2260</v>
      </c>
      <c r="B288" s="83">
        <f t="shared" si="30"/>
        <v>157</v>
      </c>
      <c r="C288" s="82">
        <f t="shared" si="32"/>
        <v>164</v>
      </c>
      <c r="D288" s="82">
        <f>VLOOKUP(A288,Data!A:C,3,FALSE)</f>
        <v>162</v>
      </c>
      <c r="E288" s="80">
        <v>2260</v>
      </c>
      <c r="F288" s="82">
        <v>347</v>
      </c>
    </row>
    <row r="289" spans="1:6" x14ac:dyDescent="0.55000000000000004">
      <c r="A289" s="80">
        <v>2262</v>
      </c>
      <c r="B289" s="83">
        <f t="shared" si="30"/>
        <v>74</v>
      </c>
      <c r="C289" s="82">
        <f t="shared" si="32"/>
        <v>81</v>
      </c>
      <c r="D289" s="82">
        <f>VLOOKUP(A289,Data!A:C,3,FALSE)</f>
        <v>79</v>
      </c>
      <c r="E289" s="80">
        <v>2262</v>
      </c>
      <c r="F289" s="82">
        <v>89</v>
      </c>
    </row>
    <row r="290" spans="1:6" x14ac:dyDescent="0.55000000000000004">
      <c r="A290" s="80">
        <v>2263</v>
      </c>
      <c r="B290" s="83">
        <f t="shared" si="30"/>
        <v>317</v>
      </c>
      <c r="C290" s="82">
        <f t="shared" si="32"/>
        <v>324</v>
      </c>
      <c r="D290" s="82">
        <f>VLOOKUP(A290,Data!A:C,3,FALSE)</f>
        <v>322</v>
      </c>
      <c r="E290" s="80">
        <v>2263</v>
      </c>
      <c r="F290" s="82">
        <v>1</v>
      </c>
    </row>
    <row r="291" spans="1:6" x14ac:dyDescent="0.55000000000000004">
      <c r="A291" s="80">
        <v>2264</v>
      </c>
      <c r="B291" s="83">
        <f t="shared" si="30"/>
        <v>86</v>
      </c>
      <c r="C291" s="82">
        <f t="shared" si="32"/>
        <v>93</v>
      </c>
      <c r="D291" s="82">
        <f>VLOOKUP(A291,Data!A:C,3,FALSE)</f>
        <v>91</v>
      </c>
      <c r="E291" s="80">
        <v>2264</v>
      </c>
      <c r="F291" s="82">
        <v>100</v>
      </c>
    </row>
    <row r="292" spans="1:6" x14ac:dyDescent="0.55000000000000004">
      <c r="A292" s="80">
        <v>2265</v>
      </c>
      <c r="B292" s="83">
        <v>1</v>
      </c>
      <c r="C292" s="82">
        <v>1</v>
      </c>
      <c r="D292" s="82">
        <v>1</v>
      </c>
      <c r="E292" s="80">
        <v>2265</v>
      </c>
      <c r="F292" s="82">
        <v>3</v>
      </c>
    </row>
    <row r="293" spans="1:6" x14ac:dyDescent="0.55000000000000004">
      <c r="A293" s="80">
        <v>2266</v>
      </c>
      <c r="B293" s="83">
        <f t="shared" si="30"/>
        <v>110</v>
      </c>
      <c r="C293" s="82">
        <f>B293+7</f>
        <v>117</v>
      </c>
      <c r="D293" s="82">
        <f>VLOOKUP(A293,Data!A:C,3,FALSE)</f>
        <v>115</v>
      </c>
      <c r="E293" s="80">
        <v>2266</v>
      </c>
      <c r="F293" s="82">
        <v>1</v>
      </c>
    </row>
    <row r="294" spans="1:6" x14ac:dyDescent="0.55000000000000004">
      <c r="A294" s="80">
        <v>2267</v>
      </c>
      <c r="B294" s="83">
        <f t="shared" si="30"/>
        <v>1</v>
      </c>
      <c r="C294" s="82">
        <v>1</v>
      </c>
      <c r="D294" s="82">
        <f>VLOOKUP(A294,Data!A:C,3,FALSE)</f>
        <v>6</v>
      </c>
      <c r="E294" s="80">
        <v>2267</v>
      </c>
      <c r="F294" s="82">
        <v>75</v>
      </c>
    </row>
    <row r="295" spans="1:6" x14ac:dyDescent="0.55000000000000004">
      <c r="A295" s="80">
        <v>2268</v>
      </c>
      <c r="B295" s="83">
        <v>1</v>
      </c>
      <c r="C295" s="82">
        <v>1</v>
      </c>
      <c r="D295" s="82">
        <v>1</v>
      </c>
      <c r="E295" s="80">
        <v>2268</v>
      </c>
      <c r="F295" s="82">
        <v>114</v>
      </c>
    </row>
    <row r="296" spans="1:6" x14ac:dyDescent="0.55000000000000004">
      <c r="A296" s="80">
        <v>2269</v>
      </c>
      <c r="B296" s="83">
        <f t="shared" si="30"/>
        <v>76</v>
      </c>
      <c r="C296" s="82">
        <f>B296+7</f>
        <v>83</v>
      </c>
      <c r="D296" s="82">
        <f>VLOOKUP(A296,Data!A:C,3,FALSE)</f>
        <v>81</v>
      </c>
      <c r="E296" s="80">
        <v>2269</v>
      </c>
      <c r="F296" s="82">
        <v>78</v>
      </c>
    </row>
    <row r="297" spans="1:6" x14ac:dyDescent="0.55000000000000004">
      <c r="A297" s="80">
        <v>2270</v>
      </c>
      <c r="B297" s="83">
        <f t="shared" si="30"/>
        <v>239</v>
      </c>
      <c r="C297" s="82">
        <f t="shared" ref="C297:C304" si="33">B297+7</f>
        <v>246</v>
      </c>
      <c r="D297" s="82">
        <f>VLOOKUP(A297,Data!A:C,3,FALSE)</f>
        <v>244</v>
      </c>
      <c r="E297" s="80">
        <v>2270</v>
      </c>
      <c r="F297" s="82">
        <v>159</v>
      </c>
    </row>
    <row r="298" spans="1:6" x14ac:dyDescent="0.55000000000000004">
      <c r="A298" s="80">
        <v>2271</v>
      </c>
      <c r="B298" s="83">
        <f t="shared" si="30"/>
        <v>26</v>
      </c>
      <c r="C298" s="82">
        <f t="shared" si="33"/>
        <v>33</v>
      </c>
      <c r="D298" s="82">
        <f>VLOOKUP(A298,Data!A:C,3,FALSE)</f>
        <v>31</v>
      </c>
      <c r="E298" s="80">
        <v>2271</v>
      </c>
      <c r="F298" s="82">
        <v>97</v>
      </c>
    </row>
    <row r="299" spans="1:6" x14ac:dyDescent="0.55000000000000004">
      <c r="A299" s="80">
        <v>2272</v>
      </c>
      <c r="B299" s="83">
        <f t="shared" si="30"/>
        <v>278</v>
      </c>
      <c r="C299" s="82">
        <f t="shared" si="33"/>
        <v>285</v>
      </c>
      <c r="D299" s="82">
        <f>VLOOKUP(A299,Data!A:C,3,FALSE)</f>
        <v>283</v>
      </c>
      <c r="E299" s="80">
        <v>2272</v>
      </c>
      <c r="F299" s="82">
        <v>77</v>
      </c>
    </row>
    <row r="300" spans="1:6" x14ac:dyDescent="0.55000000000000004">
      <c r="A300" s="80">
        <v>2273</v>
      </c>
      <c r="B300" s="83">
        <f t="shared" si="30"/>
        <v>98</v>
      </c>
      <c r="C300" s="82">
        <f t="shared" si="33"/>
        <v>105</v>
      </c>
      <c r="D300" s="82">
        <f>VLOOKUP(A300,Data!A:C,3,FALSE)</f>
        <v>103</v>
      </c>
      <c r="E300" s="80">
        <v>2273</v>
      </c>
      <c r="F300" s="82">
        <v>168</v>
      </c>
    </row>
    <row r="301" spans="1:6" x14ac:dyDescent="0.55000000000000004">
      <c r="A301" s="80">
        <v>2274</v>
      </c>
      <c r="B301" s="83">
        <f t="shared" si="30"/>
        <v>106</v>
      </c>
      <c r="C301" s="82">
        <f t="shared" si="33"/>
        <v>113</v>
      </c>
      <c r="D301" s="82">
        <f>VLOOKUP(A301,Data!A:C,3,FALSE)</f>
        <v>111</v>
      </c>
      <c r="E301" s="80">
        <v>2274</v>
      </c>
      <c r="F301" s="82">
        <v>164</v>
      </c>
    </row>
    <row r="302" spans="1:6" x14ac:dyDescent="0.55000000000000004">
      <c r="A302" s="80">
        <v>2275</v>
      </c>
      <c r="B302" s="83">
        <f t="shared" si="30"/>
        <v>172</v>
      </c>
      <c r="C302" s="82">
        <f t="shared" si="33"/>
        <v>179</v>
      </c>
      <c r="D302" s="82">
        <f>VLOOKUP(A302,Data!A:C,3,FALSE)</f>
        <v>177</v>
      </c>
      <c r="E302" s="80">
        <v>2275</v>
      </c>
      <c r="F302" s="82">
        <v>101</v>
      </c>
    </row>
    <row r="303" spans="1:6" x14ac:dyDescent="0.55000000000000004">
      <c r="A303" s="80">
        <v>2276</v>
      </c>
      <c r="B303" s="83">
        <f t="shared" si="30"/>
        <v>131</v>
      </c>
      <c r="C303" s="82">
        <f t="shared" si="33"/>
        <v>138</v>
      </c>
      <c r="D303" s="82">
        <f>VLOOKUP(A303,Data!A:C,3,FALSE)</f>
        <v>136</v>
      </c>
      <c r="E303" s="80">
        <v>2276</v>
      </c>
      <c r="F303" s="82">
        <v>24</v>
      </c>
    </row>
    <row r="304" spans="1:6" x14ac:dyDescent="0.55000000000000004">
      <c r="A304" s="80">
        <v>2277</v>
      </c>
      <c r="B304" s="83">
        <f t="shared" si="30"/>
        <v>78</v>
      </c>
      <c r="C304" s="82">
        <f t="shared" si="33"/>
        <v>85</v>
      </c>
      <c r="D304" s="82">
        <f>VLOOKUP(A304,Data!A:C,3,FALSE)</f>
        <v>83</v>
      </c>
      <c r="E304" s="80">
        <v>2277</v>
      </c>
      <c r="F304" s="82">
        <v>32</v>
      </c>
    </row>
    <row r="305" spans="1:6" x14ac:dyDescent="0.55000000000000004">
      <c r="A305" s="80">
        <v>2278</v>
      </c>
      <c r="B305" s="83">
        <f t="shared" si="30"/>
        <v>23</v>
      </c>
      <c r="C305" s="82">
        <v>25</v>
      </c>
      <c r="D305" s="82">
        <f>VLOOKUP(A305,Data!A:C,3,FALSE)</f>
        <v>28</v>
      </c>
      <c r="E305" s="80">
        <v>2278</v>
      </c>
      <c r="F305" s="82">
        <v>1118</v>
      </c>
    </row>
    <row r="306" spans="1:6" x14ac:dyDescent="0.55000000000000004">
      <c r="A306" s="80">
        <v>2279</v>
      </c>
      <c r="B306" s="83">
        <f t="shared" si="30"/>
        <v>27</v>
      </c>
      <c r="C306" s="82">
        <f>B306+7</f>
        <v>34</v>
      </c>
      <c r="D306" s="82">
        <f>VLOOKUP(A306,Data!A:C,3,FALSE)</f>
        <v>32</v>
      </c>
      <c r="E306" s="80">
        <v>2279</v>
      </c>
      <c r="F306" s="82">
        <v>1</v>
      </c>
    </row>
    <row r="307" spans="1:6" x14ac:dyDescent="0.55000000000000004">
      <c r="A307" s="80">
        <v>2285</v>
      </c>
      <c r="B307" s="83">
        <f t="shared" si="30"/>
        <v>1176</v>
      </c>
      <c r="C307" s="82">
        <f>B307+7</f>
        <v>1183</v>
      </c>
      <c r="D307" s="82">
        <f>VLOOKUP(A307,Data!A:C,3,FALSE)</f>
        <v>1181</v>
      </c>
      <c r="E307" s="80">
        <v>2285</v>
      </c>
      <c r="F307" s="82">
        <v>3</v>
      </c>
    </row>
    <row r="308" spans="1:6" x14ac:dyDescent="0.55000000000000004">
      <c r="A308" s="80">
        <v>2286</v>
      </c>
      <c r="B308" s="83">
        <v>1</v>
      </c>
      <c r="C308" s="82">
        <v>1</v>
      </c>
      <c r="D308" s="82">
        <v>1</v>
      </c>
      <c r="E308" s="80">
        <v>2286</v>
      </c>
      <c r="F308" s="82">
        <v>55</v>
      </c>
    </row>
    <row r="309" spans="1:6" x14ac:dyDescent="0.55000000000000004">
      <c r="A309" s="80">
        <v>2287</v>
      </c>
      <c r="B309" s="83">
        <f t="shared" si="30"/>
        <v>7</v>
      </c>
      <c r="C309" s="82">
        <f>B309+7</f>
        <v>14</v>
      </c>
      <c r="D309" s="82">
        <f>VLOOKUP(A309,Data!A:C,3,FALSE)</f>
        <v>12</v>
      </c>
      <c r="E309" s="80">
        <v>2287</v>
      </c>
      <c r="F309" s="82">
        <v>72</v>
      </c>
    </row>
    <row r="310" spans="1:6" x14ac:dyDescent="0.55000000000000004">
      <c r="A310" s="80">
        <v>2288</v>
      </c>
      <c r="B310" s="83">
        <f t="shared" si="30"/>
        <v>111</v>
      </c>
      <c r="C310" s="82">
        <f t="shared" ref="C310:C320" si="34">B310+7</f>
        <v>118</v>
      </c>
      <c r="D310" s="82">
        <f>VLOOKUP(A310,Data!A:C,3,FALSE)</f>
        <v>116</v>
      </c>
      <c r="E310" s="80">
        <v>2288</v>
      </c>
      <c r="F310" s="82">
        <v>13</v>
      </c>
    </row>
    <row r="311" spans="1:6" x14ac:dyDescent="0.55000000000000004">
      <c r="A311" s="80">
        <v>2289</v>
      </c>
      <c r="B311" s="83">
        <f t="shared" si="30"/>
        <v>87</v>
      </c>
      <c r="C311" s="82">
        <f t="shared" si="34"/>
        <v>94</v>
      </c>
      <c r="D311" s="82">
        <f>VLOOKUP(A311,Data!A:C,3,FALSE)</f>
        <v>92</v>
      </c>
      <c r="E311" s="80">
        <v>2289</v>
      </c>
      <c r="F311" s="82">
        <v>193</v>
      </c>
    </row>
    <row r="312" spans="1:6" x14ac:dyDescent="0.55000000000000004">
      <c r="A312" s="80">
        <v>2290</v>
      </c>
      <c r="B312" s="83">
        <f t="shared" si="30"/>
        <v>13</v>
      </c>
      <c r="C312" s="82">
        <f t="shared" si="34"/>
        <v>20</v>
      </c>
      <c r="D312" s="82">
        <f>VLOOKUP(A312,Data!A:C,3,FALSE)</f>
        <v>18</v>
      </c>
      <c r="E312" s="80">
        <v>2290</v>
      </c>
      <c r="F312" s="82">
        <v>92</v>
      </c>
    </row>
    <row r="313" spans="1:6" x14ac:dyDescent="0.55000000000000004">
      <c r="A313" s="80">
        <v>2291</v>
      </c>
      <c r="B313" s="83">
        <f t="shared" si="30"/>
        <v>273</v>
      </c>
      <c r="C313" s="82">
        <f t="shared" si="34"/>
        <v>280</v>
      </c>
      <c r="D313" s="82">
        <f>VLOOKUP(A313,Data!A:C,3,FALSE)</f>
        <v>278</v>
      </c>
      <c r="E313" s="80">
        <v>2291</v>
      </c>
      <c r="F313" s="82">
        <v>108</v>
      </c>
    </row>
    <row r="314" spans="1:6" x14ac:dyDescent="0.55000000000000004">
      <c r="A314" s="80">
        <v>2292</v>
      </c>
      <c r="B314" s="83">
        <f t="shared" si="30"/>
        <v>153</v>
      </c>
      <c r="C314" s="82">
        <f t="shared" si="34"/>
        <v>160</v>
      </c>
      <c r="D314" s="82">
        <f>VLOOKUP(A314,Data!A:C,3,FALSE)</f>
        <v>158</v>
      </c>
      <c r="E314" s="80">
        <v>2292</v>
      </c>
      <c r="F314" s="82">
        <v>60</v>
      </c>
    </row>
    <row r="315" spans="1:6" x14ac:dyDescent="0.55000000000000004">
      <c r="A315" s="80">
        <v>2293</v>
      </c>
      <c r="B315" s="83">
        <f t="shared" si="30"/>
        <v>130</v>
      </c>
      <c r="C315" s="82">
        <f t="shared" si="34"/>
        <v>137</v>
      </c>
      <c r="D315" s="82">
        <f>VLOOKUP(A315,Data!A:C,3,FALSE)</f>
        <v>135</v>
      </c>
      <c r="E315" s="80">
        <v>2293</v>
      </c>
      <c r="F315" s="82">
        <v>8</v>
      </c>
    </row>
    <row r="316" spans="1:6" x14ac:dyDescent="0.55000000000000004">
      <c r="A316" s="80">
        <v>2294</v>
      </c>
      <c r="B316" s="83">
        <f t="shared" si="30"/>
        <v>114</v>
      </c>
      <c r="C316" s="82">
        <f t="shared" si="34"/>
        <v>121</v>
      </c>
      <c r="D316" s="82">
        <f>VLOOKUP(A316,Data!A:C,3,FALSE)</f>
        <v>119</v>
      </c>
      <c r="E316" s="80">
        <v>2294</v>
      </c>
      <c r="F316" s="82">
        <v>1</v>
      </c>
    </row>
    <row r="317" spans="1:6" x14ac:dyDescent="0.55000000000000004">
      <c r="A317" s="80">
        <v>2295</v>
      </c>
      <c r="B317" s="83">
        <f t="shared" si="30"/>
        <v>21</v>
      </c>
      <c r="C317" s="82">
        <f t="shared" si="34"/>
        <v>28</v>
      </c>
      <c r="D317" s="82">
        <f>VLOOKUP(A317,Data!A:C,3,FALSE)</f>
        <v>26</v>
      </c>
      <c r="E317" s="80">
        <v>2295</v>
      </c>
      <c r="F317" s="82">
        <v>5</v>
      </c>
    </row>
    <row r="318" spans="1:6" x14ac:dyDescent="0.55000000000000004">
      <c r="A318" s="80">
        <v>2296</v>
      </c>
      <c r="B318" s="83">
        <f t="shared" si="30"/>
        <v>5</v>
      </c>
      <c r="C318" s="82">
        <f t="shared" si="34"/>
        <v>12</v>
      </c>
      <c r="D318" s="82">
        <f>VLOOKUP(A318,Data!A:C,3,FALSE)</f>
        <v>10</v>
      </c>
      <c r="E318" s="80">
        <v>2296</v>
      </c>
      <c r="F318" s="82">
        <v>3</v>
      </c>
    </row>
    <row r="319" spans="1:6" x14ac:dyDescent="0.55000000000000004">
      <c r="A319" s="80">
        <v>2298</v>
      </c>
      <c r="B319" s="83">
        <f t="shared" si="30"/>
        <v>8</v>
      </c>
      <c r="C319" s="82">
        <f t="shared" si="34"/>
        <v>15</v>
      </c>
      <c r="D319" s="82">
        <f>VLOOKUP(A319,Data!A:C,3,FALSE)</f>
        <v>13</v>
      </c>
      <c r="E319" s="80">
        <v>2298</v>
      </c>
      <c r="F319" s="82">
        <v>6</v>
      </c>
    </row>
    <row r="320" spans="1:6" x14ac:dyDescent="0.55000000000000004">
      <c r="A320" s="80">
        <v>2299</v>
      </c>
      <c r="B320" s="83">
        <f t="shared" si="30"/>
        <v>12</v>
      </c>
      <c r="C320" s="82">
        <f t="shared" si="34"/>
        <v>19</v>
      </c>
      <c r="D320" s="82">
        <f>VLOOKUP(A320,Data!A:C,3,FALSE)</f>
        <v>17</v>
      </c>
      <c r="E320" s="80">
        <v>2299</v>
      </c>
      <c r="F320" s="82">
        <v>53</v>
      </c>
    </row>
    <row r="321" spans="1:6" x14ac:dyDescent="0.55000000000000004">
      <c r="A321" s="80">
        <v>2301</v>
      </c>
      <c r="B321" s="83">
        <v>1</v>
      </c>
      <c r="C321" s="82">
        <v>1</v>
      </c>
      <c r="D321" s="82">
        <f>VLOOKUP(A321,Data!A:C,3,FALSE)</f>
        <v>5</v>
      </c>
      <c r="E321" s="80">
        <v>2301</v>
      </c>
      <c r="F321" s="82">
        <v>1</v>
      </c>
    </row>
    <row r="322" spans="1:6" x14ac:dyDescent="0.55000000000000004">
      <c r="A322" s="80">
        <v>2302</v>
      </c>
      <c r="B322" s="83">
        <f t="shared" si="30"/>
        <v>188</v>
      </c>
      <c r="C322" s="82">
        <f>B322+7</f>
        <v>195</v>
      </c>
      <c r="D322" s="82">
        <f>VLOOKUP(A322,Data!A:C,3,FALSE)</f>
        <v>193</v>
      </c>
      <c r="E322" s="80">
        <v>2302</v>
      </c>
      <c r="F322" s="82">
        <v>1</v>
      </c>
    </row>
    <row r="323" spans="1:6" x14ac:dyDescent="0.55000000000000004">
      <c r="A323" s="80">
        <v>2303</v>
      </c>
      <c r="B323" s="83">
        <v>1</v>
      </c>
      <c r="C323" s="82">
        <v>1</v>
      </c>
      <c r="D323" s="82">
        <v>1</v>
      </c>
      <c r="E323" s="80">
        <v>2303</v>
      </c>
      <c r="F323" s="82">
        <v>1</v>
      </c>
    </row>
    <row r="324" spans="1:6" x14ac:dyDescent="0.55000000000000004">
      <c r="A324" s="80" t="s">
        <v>27</v>
      </c>
      <c r="B324" s="83">
        <f>F324</f>
        <v>1</v>
      </c>
      <c r="C324" s="82">
        <v>1</v>
      </c>
      <c r="D324" s="82" t="s">
        <v>3</v>
      </c>
      <c r="E324" s="80" t="s">
        <v>27</v>
      </c>
      <c r="F324" s="82">
        <v>1</v>
      </c>
    </row>
    <row r="325" spans="1:6" x14ac:dyDescent="0.55000000000000004">
      <c r="A325" s="80" t="s">
        <v>28</v>
      </c>
      <c r="B325" s="83">
        <f>F325</f>
        <v>1</v>
      </c>
      <c r="C325" s="82">
        <v>1</v>
      </c>
      <c r="D325" s="82" t="s">
        <v>5</v>
      </c>
      <c r="E325" s="80" t="s">
        <v>28</v>
      </c>
      <c r="F325" s="82">
        <v>1</v>
      </c>
    </row>
    <row r="326" spans="1:6" x14ac:dyDescent="0.55000000000000004">
      <c r="A326" s="80">
        <v>2305</v>
      </c>
      <c r="B326" s="83">
        <f t="shared" ref="B326:B327" si="35">D326-5</f>
        <v>76</v>
      </c>
      <c r="C326" s="82">
        <v>83</v>
      </c>
      <c r="D326" s="82">
        <f>VLOOKUP(A326,Data!A:C,3,FALSE)</f>
        <v>81</v>
      </c>
      <c r="E326" s="80">
        <v>2305</v>
      </c>
      <c r="F326" s="82">
        <v>1</v>
      </c>
    </row>
    <row r="327" spans="1:6" x14ac:dyDescent="0.55000000000000004">
      <c r="A327" s="80">
        <v>2306</v>
      </c>
      <c r="B327" s="83">
        <f t="shared" si="35"/>
        <v>106</v>
      </c>
      <c r="C327" s="82">
        <v>113</v>
      </c>
      <c r="D327" s="82">
        <f>VLOOKUP(A327,Data!A:C,3,FALSE)</f>
        <v>111</v>
      </c>
      <c r="E327" s="80">
        <v>2306</v>
      </c>
      <c r="F327" s="82">
        <v>1</v>
      </c>
    </row>
    <row r="328" spans="1:6" x14ac:dyDescent="0.55000000000000004">
      <c r="A328" s="80">
        <v>2307</v>
      </c>
      <c r="B328" s="83">
        <v>1</v>
      </c>
      <c r="C328" s="82">
        <v>1</v>
      </c>
      <c r="D328" s="82">
        <v>1</v>
      </c>
      <c r="E328" s="80">
        <v>2307</v>
      </c>
      <c r="F328" s="82">
        <v>1</v>
      </c>
    </row>
    <row r="329" spans="1:6" x14ac:dyDescent="0.55000000000000004">
      <c r="A329" s="80" t="s">
        <v>29</v>
      </c>
      <c r="B329" s="83">
        <f>F329</f>
        <v>1</v>
      </c>
      <c r="C329" s="82">
        <v>1</v>
      </c>
      <c r="D329" s="82" t="s">
        <v>3</v>
      </c>
      <c r="E329" s="80" t="s">
        <v>29</v>
      </c>
      <c r="F329" s="82">
        <v>1</v>
      </c>
    </row>
    <row r="330" spans="1:6" x14ac:dyDescent="0.55000000000000004">
      <c r="A330" s="80" t="s">
        <v>30</v>
      </c>
      <c r="B330" s="83">
        <f>F330</f>
        <v>1</v>
      </c>
      <c r="C330" s="82">
        <v>1</v>
      </c>
      <c r="D330" s="82" t="s">
        <v>5</v>
      </c>
      <c r="E330" s="80" t="s">
        <v>30</v>
      </c>
      <c r="F330" s="82">
        <v>1</v>
      </c>
    </row>
    <row r="331" spans="1:6" x14ac:dyDescent="0.55000000000000004">
      <c r="A331" s="80">
        <v>2309</v>
      </c>
      <c r="B331" s="83">
        <f t="shared" ref="B331:B358" si="36">D331-5</f>
        <v>68</v>
      </c>
      <c r="C331" s="82">
        <f>B331+5</f>
        <v>73</v>
      </c>
      <c r="D331" s="82">
        <f>VLOOKUP(A331,Data!A:C,3,FALSE)</f>
        <v>73</v>
      </c>
      <c r="E331" s="80">
        <v>2309</v>
      </c>
      <c r="F331" s="82">
        <v>206</v>
      </c>
    </row>
    <row r="332" spans="1:6" x14ac:dyDescent="0.55000000000000004">
      <c r="A332" s="80">
        <v>2311</v>
      </c>
      <c r="B332" s="83">
        <f t="shared" si="36"/>
        <v>106</v>
      </c>
      <c r="C332" s="82">
        <f t="shared" ref="C332:C333" si="37">B332+5</f>
        <v>111</v>
      </c>
      <c r="D332" s="82">
        <f>VLOOKUP(A332,Data!A:C,3,FALSE)</f>
        <v>111</v>
      </c>
      <c r="E332" s="80">
        <v>2311</v>
      </c>
      <c r="F332" s="82">
        <v>4</v>
      </c>
    </row>
    <row r="333" spans="1:6" x14ac:dyDescent="0.55000000000000004">
      <c r="A333" s="80">
        <v>2312</v>
      </c>
      <c r="B333" s="83">
        <f t="shared" si="36"/>
        <v>201</v>
      </c>
      <c r="C333" s="82">
        <f t="shared" si="37"/>
        <v>206</v>
      </c>
      <c r="D333" s="82">
        <f>VLOOKUP(A333,Data!A:C,3,FALSE)</f>
        <v>206</v>
      </c>
      <c r="E333" s="80">
        <v>2312</v>
      </c>
      <c r="F333" s="82">
        <v>1</v>
      </c>
    </row>
    <row r="334" spans="1:6" x14ac:dyDescent="0.55000000000000004">
      <c r="A334" s="80">
        <v>2313</v>
      </c>
      <c r="B334" s="83">
        <v>1</v>
      </c>
      <c r="C334" s="82">
        <v>1</v>
      </c>
      <c r="D334" s="82">
        <f>VLOOKUP(A334,Data!A:C,3,FALSE)</f>
        <v>5</v>
      </c>
      <c r="E334" s="80">
        <v>2313</v>
      </c>
      <c r="F334" s="82">
        <v>19</v>
      </c>
    </row>
    <row r="335" spans="1:6" x14ac:dyDescent="0.55000000000000004">
      <c r="A335" s="80">
        <v>2319</v>
      </c>
      <c r="B335" s="83">
        <v>1</v>
      </c>
      <c r="C335" s="82">
        <v>1</v>
      </c>
      <c r="D335" s="82">
        <v>1</v>
      </c>
      <c r="E335" s="80">
        <v>2319</v>
      </c>
      <c r="F335" s="82">
        <v>1</v>
      </c>
    </row>
    <row r="336" spans="1:6" x14ac:dyDescent="0.55000000000000004">
      <c r="A336" s="80">
        <v>2320</v>
      </c>
      <c r="B336" s="83">
        <f t="shared" si="36"/>
        <v>14</v>
      </c>
      <c r="C336" s="82">
        <v>21</v>
      </c>
      <c r="D336" s="82">
        <f>VLOOKUP(A336,Data!A:C,3,FALSE)</f>
        <v>19</v>
      </c>
      <c r="E336" s="80">
        <v>2320</v>
      </c>
      <c r="F336" s="82">
        <v>4</v>
      </c>
    </row>
    <row r="337" spans="1:6" x14ac:dyDescent="0.55000000000000004">
      <c r="A337" s="80">
        <v>2321</v>
      </c>
      <c r="B337" s="83">
        <v>1</v>
      </c>
      <c r="C337" s="82">
        <v>1</v>
      </c>
      <c r="D337" s="82">
        <f>VLOOKUP(A337,Data!A:C,3,FALSE)</f>
        <v>1</v>
      </c>
      <c r="E337" s="80">
        <v>2321</v>
      </c>
      <c r="F337" s="82">
        <v>1</v>
      </c>
    </row>
    <row r="338" spans="1:6" x14ac:dyDescent="0.55000000000000004">
      <c r="A338" s="80">
        <v>2322</v>
      </c>
      <c r="B338" s="83">
        <v>1</v>
      </c>
      <c r="C338" s="82">
        <v>1</v>
      </c>
      <c r="D338" s="82">
        <f>VLOOKUP(A338,Data!A:C,3,FALSE)</f>
        <v>3</v>
      </c>
      <c r="E338" s="80">
        <v>2322</v>
      </c>
      <c r="F338" s="82">
        <v>1</v>
      </c>
    </row>
    <row r="339" spans="1:6" x14ac:dyDescent="0.55000000000000004">
      <c r="A339" s="80">
        <v>2323</v>
      </c>
      <c r="B339" s="83">
        <v>1</v>
      </c>
      <c r="C339" s="82">
        <v>1</v>
      </c>
      <c r="D339" s="82">
        <v>1</v>
      </c>
      <c r="E339" s="80">
        <v>2323</v>
      </c>
      <c r="F339" s="82">
        <v>21</v>
      </c>
    </row>
    <row r="340" spans="1:6" x14ac:dyDescent="0.55000000000000004">
      <c r="A340" s="80">
        <v>2326</v>
      </c>
      <c r="B340" s="83">
        <v>1</v>
      </c>
      <c r="C340" s="82">
        <v>1</v>
      </c>
      <c r="D340" s="82">
        <f>VLOOKUP(A340,Data!A:C,3,FALSE)</f>
        <v>1</v>
      </c>
      <c r="E340" s="80">
        <v>2326</v>
      </c>
      <c r="F340" s="82">
        <v>8</v>
      </c>
    </row>
    <row r="341" spans="1:6" x14ac:dyDescent="0.55000000000000004">
      <c r="A341" s="80">
        <v>2327</v>
      </c>
      <c r="B341" s="83">
        <f t="shared" si="36"/>
        <v>15</v>
      </c>
      <c r="C341" s="82">
        <v>22</v>
      </c>
      <c r="D341" s="82">
        <f>VLOOKUP(A341,Data!A:C,3,FALSE)</f>
        <v>20</v>
      </c>
      <c r="E341" s="80">
        <v>2327</v>
      </c>
      <c r="F341" s="82">
        <v>1</v>
      </c>
    </row>
    <row r="342" spans="1:6" x14ac:dyDescent="0.55000000000000004">
      <c r="A342" s="80">
        <v>2328</v>
      </c>
      <c r="B342" s="83">
        <v>1</v>
      </c>
      <c r="C342" s="82">
        <v>1</v>
      </c>
      <c r="D342" s="82">
        <f>VLOOKUP(A342,Data!A:C,3,FALSE)</f>
        <v>5</v>
      </c>
      <c r="E342" s="80">
        <v>2328</v>
      </c>
      <c r="F342" s="82">
        <v>1</v>
      </c>
    </row>
    <row r="343" spans="1:6" x14ac:dyDescent="0.55000000000000004">
      <c r="A343" s="80">
        <v>2329</v>
      </c>
      <c r="B343" s="83">
        <v>1</v>
      </c>
      <c r="C343" s="82">
        <v>1</v>
      </c>
      <c r="D343" s="82">
        <f>VLOOKUP(A343,Data!A:C,3,FALSE)</f>
        <v>1</v>
      </c>
      <c r="E343" s="80">
        <v>2329</v>
      </c>
      <c r="F343" s="82">
        <v>1</v>
      </c>
    </row>
    <row r="344" spans="1:6" x14ac:dyDescent="0.55000000000000004">
      <c r="A344" s="80">
        <v>2330</v>
      </c>
      <c r="B344" s="83">
        <v>1</v>
      </c>
      <c r="C344" s="82">
        <v>1</v>
      </c>
      <c r="D344" s="82">
        <v>1</v>
      </c>
      <c r="E344" s="80">
        <v>2330</v>
      </c>
      <c r="F344" s="82">
        <v>31</v>
      </c>
    </row>
    <row r="345" spans="1:6" x14ac:dyDescent="0.55000000000000004">
      <c r="A345" s="80">
        <v>2331</v>
      </c>
      <c r="B345" s="83">
        <v>1</v>
      </c>
      <c r="C345" s="82">
        <v>1</v>
      </c>
      <c r="D345" s="82">
        <v>1</v>
      </c>
      <c r="E345" s="80">
        <v>2331</v>
      </c>
      <c r="F345" s="82">
        <v>4</v>
      </c>
    </row>
    <row r="346" spans="1:6" x14ac:dyDescent="0.55000000000000004">
      <c r="A346" s="80">
        <v>2332</v>
      </c>
      <c r="B346" s="83">
        <f t="shared" si="36"/>
        <v>60</v>
      </c>
      <c r="C346" s="82">
        <v>67</v>
      </c>
      <c r="D346" s="82">
        <f>VLOOKUP(A346,Data!A:C,3,FALSE)</f>
        <v>65</v>
      </c>
      <c r="E346" s="80">
        <v>2332</v>
      </c>
      <c r="F346" s="82">
        <v>162</v>
      </c>
    </row>
    <row r="347" spans="1:6" x14ac:dyDescent="0.55000000000000004">
      <c r="A347" s="80">
        <v>2333</v>
      </c>
      <c r="B347" s="83">
        <v>1</v>
      </c>
      <c r="C347" s="82">
        <v>1</v>
      </c>
      <c r="D347" s="82">
        <f>VLOOKUP(A347,Data!A:C,3,FALSE)</f>
        <v>3</v>
      </c>
      <c r="E347" s="80">
        <v>2333</v>
      </c>
      <c r="F347" s="82">
        <v>1</v>
      </c>
    </row>
    <row r="348" spans="1:6" x14ac:dyDescent="0.55000000000000004">
      <c r="A348" s="80">
        <v>2335</v>
      </c>
      <c r="B348" s="83">
        <f t="shared" si="36"/>
        <v>62</v>
      </c>
      <c r="C348" s="82">
        <v>69</v>
      </c>
      <c r="D348" s="82">
        <f>VLOOKUP(A348,Data!A:C,3,FALSE)</f>
        <v>67</v>
      </c>
      <c r="E348" s="80">
        <v>2335</v>
      </c>
      <c r="F348" s="82">
        <v>1</v>
      </c>
    </row>
    <row r="349" spans="1:6" x14ac:dyDescent="0.55000000000000004">
      <c r="A349" s="80">
        <v>2336</v>
      </c>
      <c r="B349" s="83">
        <v>1</v>
      </c>
      <c r="C349" s="82">
        <v>1</v>
      </c>
      <c r="D349" s="82">
        <f>VLOOKUP(A349,Data!A:C,3,FALSE)</f>
        <v>1</v>
      </c>
      <c r="E349" s="80">
        <v>2336</v>
      </c>
      <c r="F349" s="82">
        <v>1</v>
      </c>
    </row>
    <row r="350" spans="1:6" x14ac:dyDescent="0.55000000000000004">
      <c r="A350" s="80">
        <v>2337</v>
      </c>
      <c r="B350" s="83">
        <v>1</v>
      </c>
      <c r="C350" s="82">
        <v>1</v>
      </c>
      <c r="D350" s="82">
        <v>1</v>
      </c>
      <c r="E350" s="80">
        <v>2337</v>
      </c>
      <c r="F350" s="82">
        <v>1</v>
      </c>
    </row>
    <row r="351" spans="1:6" x14ac:dyDescent="0.55000000000000004">
      <c r="A351" s="80">
        <v>2338</v>
      </c>
      <c r="B351" s="83">
        <v>1</v>
      </c>
      <c r="C351" s="82">
        <v>1</v>
      </c>
      <c r="D351" s="82">
        <v>1</v>
      </c>
      <c r="E351" s="80">
        <v>2338</v>
      </c>
      <c r="F351" s="82">
        <v>2</v>
      </c>
    </row>
    <row r="352" spans="1:6" x14ac:dyDescent="0.55000000000000004">
      <c r="A352" s="80">
        <v>2339</v>
      </c>
      <c r="B352" s="83">
        <v>1</v>
      </c>
      <c r="C352" s="82">
        <v>1</v>
      </c>
      <c r="D352" s="82">
        <v>1</v>
      </c>
      <c r="E352" s="80">
        <v>2339</v>
      </c>
      <c r="F352" s="82">
        <v>1</v>
      </c>
    </row>
    <row r="353" spans="1:6" x14ac:dyDescent="0.55000000000000004">
      <c r="A353" s="80">
        <v>2341</v>
      </c>
      <c r="B353" s="83">
        <v>1</v>
      </c>
      <c r="C353" s="82">
        <v>1</v>
      </c>
      <c r="D353" s="82">
        <f>VLOOKUP(A353,Data!A:C,3,FALSE)</f>
        <v>2</v>
      </c>
      <c r="E353" s="80">
        <v>2341</v>
      </c>
      <c r="F353" s="82">
        <v>19</v>
      </c>
    </row>
    <row r="354" spans="1:6" x14ac:dyDescent="0.55000000000000004">
      <c r="A354" s="80">
        <v>2342</v>
      </c>
      <c r="B354" s="83">
        <v>1</v>
      </c>
      <c r="C354" s="82">
        <v>1</v>
      </c>
      <c r="D354" s="82">
        <f>VLOOKUP(A354,Data!A:C,3,FALSE)</f>
        <v>2</v>
      </c>
      <c r="E354" s="80">
        <v>2342</v>
      </c>
      <c r="F354" s="82">
        <v>1</v>
      </c>
    </row>
    <row r="355" spans="1:6" x14ac:dyDescent="0.55000000000000004">
      <c r="A355" s="80">
        <v>2343</v>
      </c>
      <c r="B355" s="83">
        <f t="shared" si="36"/>
        <v>10</v>
      </c>
      <c r="C355" s="82">
        <v>17</v>
      </c>
      <c r="D355" s="82">
        <f>VLOOKUP(A355,Data!A:C,3,FALSE)</f>
        <v>15</v>
      </c>
      <c r="E355" s="80">
        <v>2343</v>
      </c>
      <c r="F355" s="82">
        <v>112</v>
      </c>
    </row>
    <row r="356" spans="1:6" x14ac:dyDescent="0.55000000000000004">
      <c r="A356" s="80">
        <v>2344</v>
      </c>
      <c r="B356" s="83">
        <v>1</v>
      </c>
      <c r="C356" s="82">
        <v>1</v>
      </c>
      <c r="D356" s="82">
        <v>1</v>
      </c>
      <c r="E356" s="80">
        <v>2344</v>
      </c>
      <c r="F356" s="82">
        <v>1165</v>
      </c>
    </row>
    <row r="357" spans="1:6" x14ac:dyDescent="0.55000000000000004">
      <c r="A357" s="80">
        <v>2345</v>
      </c>
      <c r="B357" s="83">
        <f t="shared" si="36"/>
        <v>70</v>
      </c>
      <c r="C357" s="82">
        <v>77</v>
      </c>
      <c r="D357" s="82">
        <f>VLOOKUP(A357,Data!A:C,3,FALSE)</f>
        <v>75</v>
      </c>
      <c r="E357" s="80">
        <v>2345</v>
      </c>
      <c r="F357" s="82">
        <v>171</v>
      </c>
    </row>
    <row r="358" spans="1:6" x14ac:dyDescent="0.55000000000000004">
      <c r="A358" s="80">
        <v>2346</v>
      </c>
      <c r="B358" s="83">
        <f t="shared" si="36"/>
        <v>1291</v>
      </c>
      <c r="C358" s="82">
        <v>1298</v>
      </c>
      <c r="D358" s="82">
        <f>VLOOKUP(A358,Data!A:C,3,FALSE)</f>
        <v>1296</v>
      </c>
      <c r="E358" s="80">
        <v>2346</v>
      </c>
      <c r="F358" s="82">
        <v>20</v>
      </c>
    </row>
    <row r="359" spans="1:6" x14ac:dyDescent="0.55000000000000004">
      <c r="A359" s="80">
        <v>2347</v>
      </c>
      <c r="B359" s="83">
        <f>F359</f>
        <v>1</v>
      </c>
      <c r="C359" s="82">
        <v>1</v>
      </c>
      <c r="D359" s="82" t="s">
        <v>13</v>
      </c>
      <c r="E359" s="80">
        <v>2347</v>
      </c>
      <c r="F359" s="82">
        <v>1</v>
      </c>
    </row>
    <row r="360" spans="1:6" x14ac:dyDescent="0.55000000000000004">
      <c r="A360" s="80">
        <v>2348</v>
      </c>
      <c r="B360" s="83">
        <f t="shared" ref="B360:B385" si="38">D360-5</f>
        <v>68</v>
      </c>
      <c r="C360" s="82">
        <v>75</v>
      </c>
      <c r="D360" s="82">
        <f>VLOOKUP(A360,Data!A:C,3,FALSE)</f>
        <v>73</v>
      </c>
      <c r="E360" s="80">
        <v>2348</v>
      </c>
      <c r="F360" s="82">
        <v>12</v>
      </c>
    </row>
    <row r="361" spans="1:6" x14ac:dyDescent="0.55000000000000004">
      <c r="A361" s="80">
        <v>2350</v>
      </c>
      <c r="B361" s="83">
        <v>1</v>
      </c>
      <c r="C361" s="82">
        <v>1</v>
      </c>
      <c r="D361" s="82">
        <v>1</v>
      </c>
      <c r="E361" s="80">
        <v>2350</v>
      </c>
      <c r="F361" s="82">
        <v>2</v>
      </c>
    </row>
    <row r="362" spans="1:6" x14ac:dyDescent="0.55000000000000004">
      <c r="A362" s="80">
        <v>2351</v>
      </c>
      <c r="B362" s="83">
        <f t="shared" si="38"/>
        <v>4</v>
      </c>
      <c r="C362" s="82">
        <v>11</v>
      </c>
      <c r="D362" s="82">
        <f>VLOOKUP(A362,Data!A:C,3,FALSE)</f>
        <v>9</v>
      </c>
      <c r="E362" s="80">
        <v>2351</v>
      </c>
      <c r="F362" s="82">
        <v>1</v>
      </c>
    </row>
    <row r="363" spans="1:6" x14ac:dyDescent="0.55000000000000004">
      <c r="A363" s="80">
        <v>2352</v>
      </c>
      <c r="B363" s="83">
        <v>1</v>
      </c>
      <c r="C363" s="82">
        <v>1</v>
      </c>
      <c r="D363" s="82">
        <f>VLOOKUP(A363,Data!A:C,3,FALSE)</f>
        <v>1</v>
      </c>
      <c r="E363" s="80">
        <v>2352</v>
      </c>
      <c r="F363" s="82">
        <v>65</v>
      </c>
    </row>
    <row r="364" spans="1:6" x14ac:dyDescent="0.55000000000000004">
      <c r="A364" s="80">
        <v>2354</v>
      </c>
      <c r="B364" s="83">
        <v>1</v>
      </c>
      <c r="C364" s="82">
        <v>1</v>
      </c>
      <c r="D364" s="82">
        <v>1</v>
      </c>
      <c r="E364" s="80">
        <v>2354</v>
      </c>
      <c r="F364" s="82">
        <v>1</v>
      </c>
    </row>
    <row r="365" spans="1:6" x14ac:dyDescent="0.55000000000000004">
      <c r="A365" s="80">
        <v>2355</v>
      </c>
      <c r="B365" s="83">
        <f t="shared" si="38"/>
        <v>135</v>
      </c>
      <c r="C365" s="82">
        <v>142</v>
      </c>
      <c r="D365" s="82">
        <f>VLOOKUP(A365,Data!A:C,3,FALSE)</f>
        <v>140</v>
      </c>
      <c r="E365" s="80">
        <v>2355</v>
      </c>
      <c r="F365" s="82">
        <v>65</v>
      </c>
    </row>
    <row r="366" spans="1:6" x14ac:dyDescent="0.55000000000000004">
      <c r="A366" s="80">
        <v>2359</v>
      </c>
      <c r="B366" s="83">
        <v>1</v>
      </c>
      <c r="C366" s="82">
        <v>1</v>
      </c>
      <c r="D366" s="82">
        <v>1</v>
      </c>
      <c r="E366" s="80">
        <v>2359</v>
      </c>
      <c r="F366" s="82">
        <v>14</v>
      </c>
    </row>
    <row r="367" spans="1:6" x14ac:dyDescent="0.55000000000000004">
      <c r="A367" s="80">
        <v>2360</v>
      </c>
      <c r="B367" s="83">
        <f t="shared" si="38"/>
        <v>234</v>
      </c>
      <c r="C367" s="82">
        <v>241</v>
      </c>
      <c r="D367" s="82">
        <f>VLOOKUP(A367,Data!A:C,3,FALSE)</f>
        <v>239</v>
      </c>
      <c r="E367" s="80">
        <v>2360</v>
      </c>
      <c r="F367" s="82">
        <v>2</v>
      </c>
    </row>
    <row r="368" spans="1:6" x14ac:dyDescent="0.55000000000000004">
      <c r="A368" s="80">
        <v>2363</v>
      </c>
      <c r="B368" s="83">
        <f t="shared" si="38"/>
        <v>44</v>
      </c>
      <c r="C368" s="82">
        <v>51</v>
      </c>
      <c r="D368" s="82">
        <f>VLOOKUP(A368,Data!A:C,3,FALSE)</f>
        <v>49</v>
      </c>
      <c r="E368" s="80">
        <v>2363</v>
      </c>
      <c r="F368" s="82">
        <v>1</v>
      </c>
    </row>
    <row r="369" spans="1:6" x14ac:dyDescent="0.55000000000000004">
      <c r="A369" s="80">
        <v>2364</v>
      </c>
      <c r="B369" s="83">
        <v>1</v>
      </c>
      <c r="C369" s="82">
        <v>1</v>
      </c>
      <c r="D369" s="82">
        <v>1</v>
      </c>
      <c r="E369" s="80">
        <v>2364</v>
      </c>
      <c r="F369" s="82">
        <v>1</v>
      </c>
    </row>
    <row r="370" spans="1:6" x14ac:dyDescent="0.55000000000000004">
      <c r="A370" s="80">
        <v>2365</v>
      </c>
      <c r="B370" s="83">
        <v>1</v>
      </c>
      <c r="C370" s="82">
        <v>1</v>
      </c>
      <c r="D370" s="82">
        <v>1</v>
      </c>
      <c r="E370" s="80">
        <v>2365</v>
      </c>
      <c r="F370" s="82">
        <v>1</v>
      </c>
    </row>
    <row r="371" spans="1:6" x14ac:dyDescent="0.55000000000000004">
      <c r="A371" s="80">
        <v>2366</v>
      </c>
      <c r="B371" s="83">
        <v>1</v>
      </c>
      <c r="C371" s="82">
        <v>1</v>
      </c>
      <c r="D371" s="82">
        <f>VLOOKUP(A371,Data!A:C,3,FALSE)</f>
        <v>1</v>
      </c>
      <c r="E371" s="80">
        <v>2366</v>
      </c>
      <c r="F371" s="82">
        <v>1</v>
      </c>
    </row>
    <row r="372" spans="1:6" x14ac:dyDescent="0.55000000000000004">
      <c r="A372" s="80">
        <v>2367</v>
      </c>
      <c r="B372" s="83">
        <v>1</v>
      </c>
      <c r="C372" s="82">
        <v>1</v>
      </c>
      <c r="D372" s="82">
        <v>1</v>
      </c>
      <c r="E372" s="80">
        <v>2367</v>
      </c>
      <c r="F372" s="82">
        <v>1</v>
      </c>
    </row>
    <row r="373" spans="1:6" x14ac:dyDescent="0.55000000000000004">
      <c r="A373" s="80">
        <v>2369</v>
      </c>
      <c r="B373" s="83">
        <f t="shared" si="38"/>
        <v>2</v>
      </c>
      <c r="C373" s="82">
        <v>9</v>
      </c>
      <c r="D373" s="82">
        <f>VLOOKUP(A373,Data!A:C,3,FALSE)</f>
        <v>7</v>
      </c>
      <c r="E373" s="80">
        <v>2369</v>
      </c>
      <c r="F373" s="82">
        <v>45</v>
      </c>
    </row>
    <row r="374" spans="1:6" x14ac:dyDescent="0.55000000000000004">
      <c r="A374" s="80">
        <v>2370</v>
      </c>
      <c r="B374" s="83">
        <v>1</v>
      </c>
      <c r="C374" s="82">
        <v>1</v>
      </c>
      <c r="D374" s="82">
        <v>1</v>
      </c>
      <c r="E374" s="80">
        <v>2370</v>
      </c>
      <c r="F374" s="82">
        <v>84</v>
      </c>
    </row>
    <row r="375" spans="1:6" x14ac:dyDescent="0.55000000000000004">
      <c r="A375" s="80">
        <v>2371</v>
      </c>
      <c r="B375" s="83">
        <f t="shared" si="38"/>
        <v>60</v>
      </c>
      <c r="C375" s="82">
        <v>67</v>
      </c>
      <c r="D375" s="82">
        <f>VLOOKUP(A375,Data!A:C,3,FALSE)</f>
        <v>65</v>
      </c>
      <c r="E375" s="80">
        <v>2371</v>
      </c>
      <c r="F375" s="82">
        <v>1</v>
      </c>
    </row>
    <row r="376" spans="1:6" x14ac:dyDescent="0.55000000000000004">
      <c r="A376" s="80">
        <v>2372</v>
      </c>
      <c r="B376" s="83">
        <f t="shared" si="38"/>
        <v>66</v>
      </c>
      <c r="C376" s="82">
        <v>73</v>
      </c>
      <c r="D376" s="82">
        <f>VLOOKUP(A376,Data!A:C,3,FALSE)</f>
        <v>71</v>
      </c>
      <c r="E376" s="80">
        <v>2372</v>
      </c>
      <c r="F376" s="82">
        <v>47</v>
      </c>
    </row>
    <row r="377" spans="1:6" x14ac:dyDescent="0.55000000000000004">
      <c r="A377" s="80">
        <v>2374</v>
      </c>
      <c r="B377" s="83">
        <v>1</v>
      </c>
      <c r="C377" s="82">
        <v>1</v>
      </c>
      <c r="D377" s="82">
        <v>1</v>
      </c>
      <c r="E377" s="80">
        <v>2374</v>
      </c>
      <c r="F377" s="82">
        <v>11</v>
      </c>
    </row>
    <row r="378" spans="1:6" x14ac:dyDescent="0.55000000000000004">
      <c r="A378" s="80">
        <v>2383</v>
      </c>
      <c r="B378" s="83">
        <f t="shared" si="38"/>
        <v>94</v>
      </c>
      <c r="C378" s="82">
        <f>B378+7</f>
        <v>101</v>
      </c>
      <c r="D378" s="82">
        <f>VLOOKUP(A378,Data!A:C,3,FALSE)</f>
        <v>99</v>
      </c>
      <c r="E378" s="80">
        <v>2383</v>
      </c>
      <c r="F378" s="82">
        <v>14</v>
      </c>
    </row>
    <row r="379" spans="1:6" x14ac:dyDescent="0.55000000000000004">
      <c r="A379" s="80">
        <v>2384</v>
      </c>
      <c r="B379" s="83">
        <f t="shared" si="38"/>
        <v>8</v>
      </c>
      <c r="C379" s="82">
        <f t="shared" ref="C379:C383" si="39">B379+7</f>
        <v>15</v>
      </c>
      <c r="D379" s="82">
        <f>VLOOKUP(A379,Data!A:C,3,FALSE)</f>
        <v>13</v>
      </c>
      <c r="E379" s="80">
        <v>2384</v>
      </c>
      <c r="F379" s="82">
        <v>132</v>
      </c>
    </row>
    <row r="380" spans="1:6" x14ac:dyDescent="0.55000000000000004">
      <c r="A380" s="80" t="s">
        <v>31</v>
      </c>
      <c r="B380" s="83">
        <f t="shared" si="38"/>
        <v>59</v>
      </c>
      <c r="C380" s="82">
        <f t="shared" si="39"/>
        <v>66</v>
      </c>
      <c r="D380" s="82">
        <f>VLOOKUP(A380,Data!A:C,3,FALSE)</f>
        <v>64</v>
      </c>
      <c r="E380" s="80" t="s">
        <v>31</v>
      </c>
      <c r="F380" s="82">
        <v>107</v>
      </c>
    </row>
    <row r="381" spans="1:6" x14ac:dyDescent="0.55000000000000004">
      <c r="A381" s="80" t="s">
        <v>32</v>
      </c>
      <c r="B381" s="83">
        <f t="shared" si="38"/>
        <v>534</v>
      </c>
      <c r="C381" s="82">
        <f t="shared" si="39"/>
        <v>541</v>
      </c>
      <c r="D381" s="82">
        <f>VLOOKUP(A381,Data!A:C,3,FALSE)</f>
        <v>539</v>
      </c>
      <c r="E381" s="80" t="s">
        <v>32</v>
      </c>
      <c r="F381" s="82">
        <v>99</v>
      </c>
    </row>
    <row r="382" spans="1:6" x14ac:dyDescent="0.55000000000000004">
      <c r="A382" s="80" t="s">
        <v>33</v>
      </c>
      <c r="B382" s="83">
        <f t="shared" si="38"/>
        <v>102</v>
      </c>
      <c r="C382" s="82">
        <f t="shared" si="39"/>
        <v>109</v>
      </c>
      <c r="D382" s="82">
        <f>VLOOKUP(A382,Data!A:C,3,FALSE)</f>
        <v>107</v>
      </c>
      <c r="E382" s="80" t="s">
        <v>33</v>
      </c>
      <c r="F382" s="82">
        <v>43</v>
      </c>
    </row>
    <row r="383" spans="1:6" x14ac:dyDescent="0.55000000000000004">
      <c r="A383" s="80" t="s">
        <v>34</v>
      </c>
      <c r="B383" s="83">
        <f t="shared" si="38"/>
        <v>220</v>
      </c>
      <c r="C383" s="82">
        <f t="shared" si="39"/>
        <v>227</v>
      </c>
      <c r="D383" s="82">
        <f>VLOOKUP(A383,Data!A:C,3,FALSE)</f>
        <v>225</v>
      </c>
      <c r="E383" s="80" t="s">
        <v>34</v>
      </c>
      <c r="F383" s="82">
        <v>49</v>
      </c>
    </row>
    <row r="384" spans="1:6" x14ac:dyDescent="0.55000000000000004">
      <c r="A384" s="80" t="s">
        <v>3635</v>
      </c>
      <c r="B384" s="83">
        <f t="shared" si="38"/>
        <v>477</v>
      </c>
      <c r="C384" s="82">
        <v>50</v>
      </c>
      <c r="D384" s="82">
        <f>VLOOKUP(A384,Data!A:C,3,FALSE)</f>
        <v>482</v>
      </c>
      <c r="E384" s="80"/>
      <c r="F384" s="82">
        <v>135</v>
      </c>
    </row>
    <row r="385" spans="1:6" x14ac:dyDescent="0.55000000000000004">
      <c r="A385" s="80">
        <v>2400</v>
      </c>
      <c r="B385" s="83">
        <f t="shared" si="38"/>
        <v>28</v>
      </c>
      <c r="C385" s="82">
        <v>35</v>
      </c>
      <c r="D385" s="82">
        <f>VLOOKUP(A385,Data!A:C,3,FALSE)</f>
        <v>33</v>
      </c>
      <c r="E385" s="80">
        <v>2400</v>
      </c>
      <c r="F385" s="82">
        <v>1</v>
      </c>
    </row>
    <row r="386" spans="1:6" x14ac:dyDescent="0.55000000000000004">
      <c r="A386" s="80">
        <v>2401</v>
      </c>
      <c r="B386" s="83">
        <f>F386</f>
        <v>1</v>
      </c>
      <c r="C386" s="82">
        <v>1</v>
      </c>
      <c r="D386" s="82" t="s">
        <v>13</v>
      </c>
      <c r="E386" s="80">
        <v>2401</v>
      </c>
      <c r="F386" s="82">
        <v>1</v>
      </c>
    </row>
    <row r="387" spans="1:6" x14ac:dyDescent="0.55000000000000004">
      <c r="A387" s="80" t="s">
        <v>35</v>
      </c>
      <c r="B387" s="83">
        <f t="shared" ref="B387:B390" si="40">D387-5</f>
        <v>12</v>
      </c>
      <c r="C387" s="82">
        <v>19</v>
      </c>
      <c r="D387" s="82">
        <f>VLOOKUP(A387,Data!A:C,3,FALSE)</f>
        <v>17</v>
      </c>
      <c r="E387" s="80" t="s">
        <v>35</v>
      </c>
      <c r="F387" s="82">
        <v>168</v>
      </c>
    </row>
    <row r="388" spans="1:6" x14ac:dyDescent="0.55000000000000004">
      <c r="A388" s="80" t="s">
        <v>36</v>
      </c>
      <c r="B388" s="83">
        <f t="shared" si="40"/>
        <v>11</v>
      </c>
      <c r="C388" s="82">
        <v>18</v>
      </c>
      <c r="D388" s="82">
        <f>VLOOKUP(A388,Data!A:C,3,FALSE)</f>
        <v>16</v>
      </c>
      <c r="E388" s="80" t="s">
        <v>36</v>
      </c>
      <c r="F388" s="82">
        <v>1</v>
      </c>
    </row>
    <row r="389" spans="1:6" x14ac:dyDescent="0.55000000000000004">
      <c r="A389" s="80">
        <v>3000</v>
      </c>
      <c r="B389" s="83">
        <f t="shared" si="40"/>
        <v>93</v>
      </c>
      <c r="C389" s="82">
        <v>100</v>
      </c>
      <c r="D389" s="82">
        <f>VLOOKUP(A389,Data!A:C,3,FALSE)</f>
        <v>98</v>
      </c>
      <c r="E389" s="80">
        <v>3000</v>
      </c>
      <c r="F389" s="82">
        <v>1</v>
      </c>
    </row>
    <row r="390" spans="1:6" x14ac:dyDescent="0.55000000000000004">
      <c r="A390" s="80">
        <v>3001</v>
      </c>
      <c r="B390" s="83">
        <f t="shared" si="40"/>
        <v>212</v>
      </c>
      <c r="C390" s="82">
        <v>219</v>
      </c>
      <c r="D390" s="82">
        <f>VLOOKUP(A390,Data!A:C,3,FALSE)</f>
        <v>217</v>
      </c>
      <c r="E390" s="80">
        <v>3001</v>
      </c>
      <c r="F390" s="82">
        <v>93</v>
      </c>
    </row>
    <row r="391" spans="1:6" x14ac:dyDescent="0.55000000000000004">
      <c r="A391" s="80" t="s">
        <v>37</v>
      </c>
      <c r="B391" s="83">
        <f>F391</f>
        <v>1</v>
      </c>
      <c r="C391" s="82">
        <v>1</v>
      </c>
      <c r="D391" s="82" t="s">
        <v>3</v>
      </c>
      <c r="E391" s="80" t="s">
        <v>37</v>
      </c>
      <c r="F391" s="82">
        <v>1</v>
      </c>
    </row>
    <row r="392" spans="1:6" x14ac:dyDescent="0.55000000000000004">
      <c r="A392" s="80" t="s">
        <v>38</v>
      </c>
      <c r="B392" s="83">
        <f>F392</f>
        <v>1</v>
      </c>
      <c r="C392" s="82">
        <v>1</v>
      </c>
      <c r="D392" s="82" t="s">
        <v>5</v>
      </c>
      <c r="E392" s="80" t="s">
        <v>38</v>
      </c>
      <c r="F392" s="82">
        <v>1</v>
      </c>
    </row>
    <row r="393" spans="1:6" x14ac:dyDescent="0.55000000000000004">
      <c r="A393" s="80">
        <v>3002</v>
      </c>
      <c r="B393" s="83">
        <f>D393-5</f>
        <v>85</v>
      </c>
      <c r="C393" s="82">
        <v>92</v>
      </c>
      <c r="D393" s="82">
        <f>VLOOKUP(A393,Data!A:C,3,FALSE)</f>
        <v>90</v>
      </c>
      <c r="E393" s="80">
        <v>3002</v>
      </c>
      <c r="F393" s="82">
        <v>25</v>
      </c>
    </row>
    <row r="394" spans="1:6" x14ac:dyDescent="0.55000000000000004">
      <c r="A394" s="80" t="s">
        <v>39</v>
      </c>
      <c r="B394" s="83">
        <f>F394</f>
        <v>1</v>
      </c>
      <c r="C394" s="82">
        <v>1</v>
      </c>
      <c r="D394" s="82" t="s">
        <v>3</v>
      </c>
      <c r="E394" s="80" t="s">
        <v>39</v>
      </c>
      <c r="F394" s="82">
        <v>1</v>
      </c>
    </row>
    <row r="395" spans="1:6" x14ac:dyDescent="0.55000000000000004">
      <c r="A395" s="80" t="s">
        <v>40</v>
      </c>
      <c r="B395" s="83">
        <f>F395</f>
        <v>1</v>
      </c>
      <c r="C395" s="82">
        <v>1</v>
      </c>
      <c r="D395" s="82" t="s">
        <v>5</v>
      </c>
      <c r="E395" s="80" t="s">
        <v>40</v>
      </c>
      <c r="F395" s="82">
        <v>1</v>
      </c>
    </row>
    <row r="396" spans="1:6" x14ac:dyDescent="0.55000000000000004">
      <c r="A396" s="80">
        <v>3003</v>
      </c>
      <c r="B396" s="83">
        <f t="shared" ref="B396:B428" si="41">D396-5</f>
        <v>78</v>
      </c>
      <c r="C396" s="82">
        <f>B396+7</f>
        <v>85</v>
      </c>
      <c r="D396" s="82">
        <f>VLOOKUP(A396,Data!A:C,3,FALSE)</f>
        <v>83</v>
      </c>
      <c r="E396" s="80">
        <v>3003</v>
      </c>
      <c r="F396" s="82">
        <v>121</v>
      </c>
    </row>
    <row r="397" spans="1:6" x14ac:dyDescent="0.55000000000000004">
      <c r="A397" s="80">
        <v>3004</v>
      </c>
      <c r="B397" s="83">
        <f t="shared" si="41"/>
        <v>41</v>
      </c>
      <c r="C397" s="82">
        <f t="shared" ref="C397:C417" si="42">B397+7</f>
        <v>48</v>
      </c>
      <c r="D397" s="82">
        <f>VLOOKUP(A397,Data!A:C,3,FALSE)</f>
        <v>46</v>
      </c>
      <c r="E397" s="80">
        <v>3004</v>
      </c>
      <c r="F397" s="82">
        <v>140</v>
      </c>
    </row>
    <row r="398" spans="1:6" x14ac:dyDescent="0.55000000000000004">
      <c r="A398" s="80">
        <v>3005</v>
      </c>
      <c r="B398" s="83">
        <f t="shared" si="41"/>
        <v>846</v>
      </c>
      <c r="C398" s="82">
        <f t="shared" si="42"/>
        <v>853</v>
      </c>
      <c r="D398" s="82">
        <f>VLOOKUP(A398,Data!A:C,3,FALSE)</f>
        <v>851</v>
      </c>
      <c r="E398" s="80">
        <v>3005</v>
      </c>
      <c r="F398" s="82">
        <v>100</v>
      </c>
    </row>
    <row r="399" spans="1:6" x14ac:dyDescent="0.55000000000000004">
      <c r="A399" s="80">
        <v>3006</v>
      </c>
      <c r="B399" s="83">
        <f t="shared" si="41"/>
        <v>220</v>
      </c>
      <c r="C399" s="82">
        <f t="shared" si="42"/>
        <v>227</v>
      </c>
      <c r="D399" s="82">
        <f>VLOOKUP(A399,Data!A:C,3,FALSE)</f>
        <v>225</v>
      </c>
      <c r="E399" s="80">
        <v>3006</v>
      </c>
      <c r="F399" s="82">
        <v>40</v>
      </c>
    </row>
    <row r="400" spans="1:6" x14ac:dyDescent="0.55000000000000004">
      <c r="A400" s="80">
        <v>3007</v>
      </c>
      <c r="B400" s="83">
        <f t="shared" si="41"/>
        <v>212</v>
      </c>
      <c r="C400" s="82">
        <f t="shared" si="42"/>
        <v>219</v>
      </c>
      <c r="D400" s="82">
        <f>VLOOKUP(A400,Data!A:C,3,FALSE)</f>
        <v>217</v>
      </c>
      <c r="E400" s="80">
        <v>3007</v>
      </c>
      <c r="F400" s="82">
        <v>7</v>
      </c>
    </row>
    <row r="401" spans="1:6" x14ac:dyDescent="0.55000000000000004">
      <c r="A401" s="80">
        <v>3008</v>
      </c>
      <c r="B401" s="83">
        <f t="shared" si="41"/>
        <v>54</v>
      </c>
      <c r="C401" s="82">
        <f t="shared" si="42"/>
        <v>61</v>
      </c>
      <c r="D401" s="82">
        <f>VLOOKUP(A401,Data!A:C,3,FALSE)</f>
        <v>59</v>
      </c>
      <c r="E401" s="80">
        <v>3008</v>
      </c>
      <c r="F401" s="82">
        <v>143</v>
      </c>
    </row>
    <row r="402" spans="1:6" x14ac:dyDescent="0.55000000000000004">
      <c r="A402" s="80">
        <v>3009</v>
      </c>
      <c r="B402" s="83">
        <f t="shared" si="41"/>
        <v>65</v>
      </c>
      <c r="C402" s="82">
        <f t="shared" si="42"/>
        <v>72</v>
      </c>
      <c r="D402" s="82">
        <f>VLOOKUP(A402,Data!A:C,3,FALSE)</f>
        <v>70</v>
      </c>
      <c r="E402" s="80">
        <v>3009</v>
      </c>
      <c r="F402" s="82">
        <v>292</v>
      </c>
    </row>
    <row r="403" spans="1:6" x14ac:dyDescent="0.55000000000000004">
      <c r="A403" s="80">
        <v>3010</v>
      </c>
      <c r="B403" s="83">
        <f t="shared" si="41"/>
        <v>28</v>
      </c>
      <c r="C403" s="82">
        <f t="shared" si="42"/>
        <v>35</v>
      </c>
      <c r="D403" s="82">
        <f>VLOOKUP(A403,Data!A:C,3,FALSE)</f>
        <v>33</v>
      </c>
      <c r="E403" s="80">
        <v>3010</v>
      </c>
      <c r="F403" s="82">
        <v>335</v>
      </c>
    </row>
    <row r="404" spans="1:6" x14ac:dyDescent="0.55000000000000004">
      <c r="A404" s="80">
        <v>3011</v>
      </c>
      <c r="B404" s="83">
        <f t="shared" si="41"/>
        <v>64</v>
      </c>
      <c r="C404" s="82">
        <f t="shared" si="42"/>
        <v>71</v>
      </c>
      <c r="D404" s="82">
        <f>VLOOKUP(A404,Data!A:C,3,FALSE)</f>
        <v>69</v>
      </c>
      <c r="E404" s="80">
        <v>3011</v>
      </c>
      <c r="F404" s="82">
        <v>159</v>
      </c>
    </row>
    <row r="405" spans="1:6" x14ac:dyDescent="0.55000000000000004">
      <c r="A405" s="80">
        <v>3012</v>
      </c>
      <c r="B405" s="83">
        <f t="shared" si="41"/>
        <v>377</v>
      </c>
      <c r="C405" s="82">
        <f t="shared" si="42"/>
        <v>384</v>
      </c>
      <c r="D405" s="82">
        <f>VLOOKUP(A405,Data!A:C,3,FALSE)</f>
        <v>382</v>
      </c>
      <c r="E405" s="80">
        <v>3012</v>
      </c>
      <c r="F405" s="82">
        <v>293</v>
      </c>
    </row>
    <row r="406" spans="1:6" x14ac:dyDescent="0.55000000000000004">
      <c r="A406" s="80">
        <v>3013</v>
      </c>
      <c r="B406" s="83">
        <f t="shared" si="41"/>
        <v>308</v>
      </c>
      <c r="C406" s="82">
        <f t="shared" si="42"/>
        <v>315</v>
      </c>
      <c r="D406" s="82">
        <f>VLOOKUP(A406,Data!A:C,3,FALSE)</f>
        <v>313</v>
      </c>
      <c r="E406" s="80">
        <v>3013</v>
      </c>
      <c r="F406" s="82">
        <v>61</v>
      </c>
    </row>
    <row r="407" spans="1:6" x14ac:dyDescent="0.55000000000000004">
      <c r="A407" s="80">
        <v>3014</v>
      </c>
      <c r="B407" s="83">
        <f t="shared" si="41"/>
        <v>163</v>
      </c>
      <c r="C407" s="82">
        <f t="shared" si="42"/>
        <v>170</v>
      </c>
      <c r="D407" s="82">
        <f>VLOOKUP(A407,Data!A:C,3,FALSE)</f>
        <v>168</v>
      </c>
      <c r="E407" s="80">
        <v>3014</v>
      </c>
      <c r="F407" s="82">
        <v>20</v>
      </c>
    </row>
    <row r="408" spans="1:6" x14ac:dyDescent="0.55000000000000004">
      <c r="A408" s="80">
        <v>3015</v>
      </c>
      <c r="B408" s="83">
        <f t="shared" si="41"/>
        <v>372</v>
      </c>
      <c r="C408" s="82">
        <f t="shared" si="42"/>
        <v>379</v>
      </c>
      <c r="D408" s="82">
        <f>VLOOKUP(A408,Data!A:C,3,FALSE)</f>
        <v>377</v>
      </c>
      <c r="E408" s="80">
        <v>3015</v>
      </c>
      <c r="F408" s="82">
        <v>100</v>
      </c>
    </row>
    <row r="409" spans="1:6" x14ac:dyDescent="0.55000000000000004">
      <c r="A409" s="80">
        <v>3016</v>
      </c>
      <c r="B409" s="83">
        <f t="shared" si="41"/>
        <v>61</v>
      </c>
      <c r="C409" s="82">
        <f t="shared" si="42"/>
        <v>68</v>
      </c>
      <c r="D409" s="82">
        <f>VLOOKUP(A409,Data!A:C,3,FALSE)</f>
        <v>66</v>
      </c>
      <c r="E409" s="80">
        <v>3016</v>
      </c>
      <c r="F409" s="82">
        <v>66</v>
      </c>
    </row>
    <row r="410" spans="1:6" x14ac:dyDescent="0.55000000000000004">
      <c r="A410" s="80">
        <v>3017</v>
      </c>
      <c r="B410" s="83">
        <f t="shared" si="41"/>
        <v>42</v>
      </c>
      <c r="C410" s="82">
        <f t="shared" si="42"/>
        <v>49</v>
      </c>
      <c r="D410" s="82">
        <f>VLOOKUP(A410,Data!A:C,3,FALSE)</f>
        <v>47</v>
      </c>
      <c r="E410" s="80">
        <v>3017</v>
      </c>
      <c r="F410" s="82">
        <v>81</v>
      </c>
    </row>
    <row r="411" spans="1:6" x14ac:dyDescent="0.55000000000000004">
      <c r="A411" s="80">
        <v>3018</v>
      </c>
      <c r="B411" s="83">
        <f t="shared" si="41"/>
        <v>60</v>
      </c>
      <c r="C411" s="82">
        <f t="shared" si="42"/>
        <v>67</v>
      </c>
      <c r="D411" s="82">
        <f>VLOOKUP(A411,Data!A:C,3,FALSE)</f>
        <v>65</v>
      </c>
      <c r="E411" s="80">
        <v>3018</v>
      </c>
      <c r="F411" s="82">
        <v>36</v>
      </c>
    </row>
    <row r="412" spans="1:6" x14ac:dyDescent="0.55000000000000004">
      <c r="A412" s="80">
        <v>3019</v>
      </c>
      <c r="B412" s="83">
        <f t="shared" si="41"/>
        <v>61</v>
      </c>
      <c r="C412" s="82">
        <f t="shared" si="42"/>
        <v>68</v>
      </c>
      <c r="D412" s="82">
        <f>VLOOKUP(A412,Data!A:C,3,FALSE)</f>
        <v>66</v>
      </c>
      <c r="E412" s="80">
        <v>3019</v>
      </c>
      <c r="F412" s="82">
        <v>17</v>
      </c>
    </row>
    <row r="413" spans="1:6" x14ac:dyDescent="0.55000000000000004">
      <c r="A413" s="80">
        <v>3020</v>
      </c>
      <c r="B413" s="83">
        <f t="shared" si="41"/>
        <v>115</v>
      </c>
      <c r="C413" s="82">
        <f t="shared" si="42"/>
        <v>122</v>
      </c>
      <c r="D413" s="82">
        <f>VLOOKUP(A413,Data!A:C,3,FALSE)</f>
        <v>120</v>
      </c>
      <c r="E413" s="80">
        <v>3020</v>
      </c>
      <c r="F413" s="82">
        <v>195</v>
      </c>
    </row>
    <row r="414" spans="1:6" x14ac:dyDescent="0.55000000000000004">
      <c r="A414" s="80">
        <v>3021</v>
      </c>
      <c r="B414" s="83">
        <f t="shared" si="41"/>
        <v>117</v>
      </c>
      <c r="C414" s="82">
        <f t="shared" si="42"/>
        <v>124</v>
      </c>
      <c r="D414" s="82">
        <f>VLOOKUP(A414,Data!A:C,3,FALSE)</f>
        <v>122</v>
      </c>
      <c r="E414" s="80">
        <v>3021</v>
      </c>
      <c r="F414" s="82">
        <v>8</v>
      </c>
    </row>
    <row r="415" spans="1:6" x14ac:dyDescent="0.55000000000000004">
      <c r="A415" s="80">
        <v>3022</v>
      </c>
      <c r="B415" s="83">
        <f t="shared" si="41"/>
        <v>85</v>
      </c>
      <c r="C415" s="82">
        <f t="shared" si="42"/>
        <v>92</v>
      </c>
      <c r="D415" s="82">
        <f>VLOOKUP(A415,Data!A:C,3,FALSE)</f>
        <v>90</v>
      </c>
      <c r="E415" s="80">
        <v>3022</v>
      </c>
      <c r="F415" s="82">
        <v>9</v>
      </c>
    </row>
    <row r="416" spans="1:6" x14ac:dyDescent="0.55000000000000004">
      <c r="A416" s="80">
        <v>3024</v>
      </c>
      <c r="B416" s="83">
        <f t="shared" si="41"/>
        <v>203</v>
      </c>
      <c r="C416" s="82">
        <f t="shared" si="42"/>
        <v>210</v>
      </c>
      <c r="D416" s="82">
        <f>VLOOKUP(A416,Data!A:C,3,FALSE)</f>
        <v>208</v>
      </c>
      <c r="E416" s="80">
        <v>3024</v>
      </c>
      <c r="F416" s="82">
        <v>106</v>
      </c>
    </row>
    <row r="417" spans="1:6" x14ac:dyDescent="0.55000000000000004">
      <c r="A417" s="80">
        <v>3025</v>
      </c>
      <c r="B417" s="83">
        <f t="shared" si="41"/>
        <v>130</v>
      </c>
      <c r="C417" s="82">
        <f t="shared" si="42"/>
        <v>137</v>
      </c>
      <c r="D417" s="82">
        <f>VLOOKUP(A417,Data!A:C,3,FALSE)</f>
        <v>135</v>
      </c>
      <c r="E417" s="80">
        <v>3025</v>
      </c>
      <c r="F417" s="82">
        <v>1</v>
      </c>
    </row>
    <row r="418" spans="1:6" x14ac:dyDescent="0.55000000000000004">
      <c r="A418" s="80">
        <v>3026</v>
      </c>
      <c r="B418" s="83">
        <v>1</v>
      </c>
      <c r="C418" s="82">
        <v>1</v>
      </c>
      <c r="D418" s="82">
        <f>VLOOKUP(A418,Data!A:C,3,FALSE)</f>
        <v>2</v>
      </c>
      <c r="E418" s="80">
        <v>3026</v>
      </c>
      <c r="F418" s="82">
        <v>118</v>
      </c>
    </row>
    <row r="419" spans="1:6" x14ac:dyDescent="0.55000000000000004">
      <c r="A419" s="80">
        <v>3028</v>
      </c>
      <c r="B419" s="83">
        <f t="shared" si="41"/>
        <v>125</v>
      </c>
      <c r="C419" s="82">
        <v>132</v>
      </c>
      <c r="D419" s="82">
        <f>VLOOKUP(A419,Data!A:C,3,FALSE)</f>
        <v>130</v>
      </c>
      <c r="E419" s="80">
        <v>3028</v>
      </c>
      <c r="F419" s="82">
        <v>108</v>
      </c>
    </row>
    <row r="420" spans="1:6" x14ac:dyDescent="0.55000000000000004">
      <c r="A420" s="80">
        <v>3030</v>
      </c>
      <c r="B420" s="83">
        <v>1</v>
      </c>
      <c r="C420" s="82">
        <v>1</v>
      </c>
      <c r="D420" s="82">
        <f>VLOOKUP(A420,Data!A:C,3,FALSE)</f>
        <v>1</v>
      </c>
      <c r="E420" s="80">
        <v>3030</v>
      </c>
      <c r="F420" s="82">
        <v>52</v>
      </c>
    </row>
    <row r="421" spans="1:6" x14ac:dyDescent="0.55000000000000004">
      <c r="A421" s="80">
        <v>3032</v>
      </c>
      <c r="B421" s="83">
        <f t="shared" si="41"/>
        <v>121</v>
      </c>
      <c r="C421" s="82">
        <v>128</v>
      </c>
      <c r="D421" s="82">
        <f>VLOOKUP(A421,Data!A:C,3,FALSE)</f>
        <v>126</v>
      </c>
      <c r="E421" s="80">
        <v>3032</v>
      </c>
      <c r="F421" s="82">
        <v>1</v>
      </c>
    </row>
    <row r="422" spans="1:6" x14ac:dyDescent="0.55000000000000004">
      <c r="A422" s="80">
        <v>3035</v>
      </c>
      <c r="B422" s="83">
        <f t="shared" si="41"/>
        <v>62</v>
      </c>
      <c r="C422" s="82">
        <v>69</v>
      </c>
      <c r="D422" s="82">
        <f>VLOOKUP(A422,Data!A:C,3,FALSE)</f>
        <v>67</v>
      </c>
      <c r="E422" s="80">
        <v>3035</v>
      </c>
      <c r="F422" s="82">
        <v>1</v>
      </c>
    </row>
    <row r="423" spans="1:6" x14ac:dyDescent="0.55000000000000004">
      <c r="A423" s="80">
        <v>3036</v>
      </c>
      <c r="B423" s="83">
        <f t="shared" si="41"/>
        <v>73</v>
      </c>
      <c r="C423" s="82">
        <v>80</v>
      </c>
      <c r="D423" s="82">
        <f>VLOOKUP(A423,Data!A:C,3,FALSE)</f>
        <v>78</v>
      </c>
      <c r="E423" s="80">
        <v>3036</v>
      </c>
      <c r="F423" s="82">
        <v>3</v>
      </c>
    </row>
    <row r="424" spans="1:6" x14ac:dyDescent="0.55000000000000004">
      <c r="A424" s="80">
        <v>3037</v>
      </c>
      <c r="B424" s="83">
        <v>1</v>
      </c>
      <c r="C424" s="82">
        <v>1</v>
      </c>
      <c r="D424" s="82">
        <v>1</v>
      </c>
      <c r="E424" s="80">
        <v>3037</v>
      </c>
      <c r="F424" s="82">
        <v>8</v>
      </c>
    </row>
    <row r="425" spans="1:6" x14ac:dyDescent="0.55000000000000004">
      <c r="A425" s="80">
        <v>3038</v>
      </c>
      <c r="B425" s="83">
        <v>1</v>
      </c>
      <c r="C425" s="82">
        <v>1</v>
      </c>
      <c r="D425" s="82">
        <v>1</v>
      </c>
      <c r="E425" s="80">
        <v>3038</v>
      </c>
      <c r="F425" s="82">
        <v>55</v>
      </c>
    </row>
    <row r="426" spans="1:6" x14ac:dyDescent="0.55000000000000004">
      <c r="A426" s="80">
        <v>3039</v>
      </c>
      <c r="B426" s="83">
        <v>1</v>
      </c>
      <c r="C426" s="82">
        <v>1</v>
      </c>
      <c r="D426" s="82">
        <f>VLOOKUP(A426,Data!A:C,3,FALSE)</f>
        <v>3</v>
      </c>
      <c r="E426" s="80">
        <v>3039</v>
      </c>
      <c r="F426" s="82">
        <v>1</v>
      </c>
    </row>
    <row r="427" spans="1:6" x14ac:dyDescent="0.55000000000000004">
      <c r="A427" s="80">
        <v>3040</v>
      </c>
      <c r="B427" s="83">
        <f t="shared" si="41"/>
        <v>29</v>
      </c>
      <c r="C427" s="82">
        <v>36</v>
      </c>
      <c r="D427" s="82">
        <f>VLOOKUP(A427,Data!A:C,3,FALSE)</f>
        <v>34</v>
      </c>
      <c r="E427" s="80">
        <v>3040</v>
      </c>
      <c r="F427" s="82">
        <v>1</v>
      </c>
    </row>
    <row r="428" spans="1:6" x14ac:dyDescent="0.55000000000000004">
      <c r="A428" s="80">
        <v>3041</v>
      </c>
      <c r="B428" s="83">
        <f t="shared" si="41"/>
        <v>57</v>
      </c>
      <c r="C428" s="82">
        <v>64</v>
      </c>
      <c r="D428" s="82">
        <f>VLOOKUP(A428,Data!A:C,3,FALSE)</f>
        <v>62</v>
      </c>
      <c r="E428" s="80">
        <v>3041</v>
      </c>
      <c r="F428" s="82">
        <v>67</v>
      </c>
    </row>
    <row r="429" spans="1:6" x14ac:dyDescent="0.55000000000000004">
      <c r="A429" s="80" t="s">
        <v>41</v>
      </c>
      <c r="B429" s="83">
        <f>F429</f>
        <v>1</v>
      </c>
      <c r="C429" s="82">
        <v>1</v>
      </c>
      <c r="D429" s="82" t="s">
        <v>3</v>
      </c>
      <c r="E429" s="80" t="s">
        <v>41</v>
      </c>
      <c r="F429" s="82">
        <v>1</v>
      </c>
    </row>
    <row r="430" spans="1:6" x14ac:dyDescent="0.55000000000000004">
      <c r="A430" s="80" t="s">
        <v>42</v>
      </c>
      <c r="B430" s="83">
        <f>F430</f>
        <v>1</v>
      </c>
      <c r="C430" s="82">
        <v>1</v>
      </c>
      <c r="D430" s="82" t="s">
        <v>5</v>
      </c>
      <c r="E430" s="80" t="s">
        <v>42</v>
      </c>
      <c r="F430" s="82">
        <v>1</v>
      </c>
    </row>
    <row r="431" spans="1:6" x14ac:dyDescent="0.55000000000000004">
      <c r="A431" s="80">
        <v>3046</v>
      </c>
      <c r="B431" s="83">
        <f t="shared" ref="B431:B454" si="43">D431-5</f>
        <v>53</v>
      </c>
      <c r="C431" s="82">
        <v>60</v>
      </c>
      <c r="D431" s="82">
        <f>VLOOKUP(A431,Data!A:C,3,FALSE)</f>
        <v>58</v>
      </c>
      <c r="E431" s="80">
        <v>3046</v>
      </c>
      <c r="F431" s="82">
        <v>337</v>
      </c>
    </row>
    <row r="432" spans="1:6" x14ac:dyDescent="0.55000000000000004">
      <c r="A432" s="80">
        <v>3047</v>
      </c>
      <c r="B432" s="83">
        <f t="shared" si="43"/>
        <v>202</v>
      </c>
      <c r="C432" s="82">
        <v>147</v>
      </c>
      <c r="D432" s="82">
        <f>VLOOKUP(A432,Data!A:C,3,FALSE)</f>
        <v>207</v>
      </c>
      <c r="E432" s="80">
        <v>3047</v>
      </c>
      <c r="F432" s="82">
        <v>1012</v>
      </c>
    </row>
    <row r="433" spans="1:6" x14ac:dyDescent="0.55000000000000004">
      <c r="A433" s="80">
        <v>3048</v>
      </c>
      <c r="B433" s="83">
        <f t="shared" si="43"/>
        <v>120</v>
      </c>
      <c r="C433" s="82">
        <f>B433+7</f>
        <v>127</v>
      </c>
      <c r="D433" s="82">
        <f>VLOOKUP(A433,Data!A:C,3,FALSE)</f>
        <v>125</v>
      </c>
      <c r="E433" s="80">
        <v>3048</v>
      </c>
      <c r="F433" s="82">
        <v>9</v>
      </c>
    </row>
    <row r="434" spans="1:6" x14ac:dyDescent="0.55000000000000004">
      <c r="A434" s="80">
        <v>3049</v>
      </c>
      <c r="B434" s="83">
        <f t="shared" si="43"/>
        <v>395</v>
      </c>
      <c r="C434" s="82">
        <f t="shared" ref="C434:C441" si="44">B434+7</f>
        <v>402</v>
      </c>
      <c r="D434" s="82">
        <f>VLOOKUP(A434,Data!A:C,3,FALSE)</f>
        <v>400</v>
      </c>
      <c r="E434" s="80">
        <v>3049</v>
      </c>
      <c r="F434" s="82">
        <v>77</v>
      </c>
    </row>
    <row r="435" spans="1:6" x14ac:dyDescent="0.55000000000000004">
      <c r="A435" s="80">
        <v>3050</v>
      </c>
      <c r="B435" s="83">
        <f t="shared" si="43"/>
        <v>1366</v>
      </c>
      <c r="C435" s="82">
        <f t="shared" si="44"/>
        <v>1373</v>
      </c>
      <c r="D435" s="82">
        <f>VLOOKUP(A435,Data!A:C,3,FALSE)</f>
        <v>1371</v>
      </c>
      <c r="E435" s="80">
        <v>3050</v>
      </c>
      <c r="F435" s="82">
        <v>775</v>
      </c>
    </row>
    <row r="436" spans="1:6" x14ac:dyDescent="0.55000000000000004">
      <c r="A436" s="80">
        <v>3051</v>
      </c>
      <c r="B436" s="83">
        <f t="shared" si="43"/>
        <v>88</v>
      </c>
      <c r="C436" s="82">
        <f t="shared" si="44"/>
        <v>95</v>
      </c>
      <c r="D436" s="82">
        <f>VLOOKUP(A436,Data!A:C,3,FALSE)</f>
        <v>93</v>
      </c>
      <c r="E436" s="80">
        <v>3051</v>
      </c>
      <c r="F436" s="82">
        <v>163</v>
      </c>
    </row>
    <row r="437" spans="1:6" x14ac:dyDescent="0.55000000000000004">
      <c r="A437" s="80">
        <v>3052</v>
      </c>
      <c r="B437" s="83">
        <f t="shared" si="43"/>
        <v>83</v>
      </c>
      <c r="C437" s="82">
        <f t="shared" si="44"/>
        <v>90</v>
      </c>
      <c r="D437" s="82">
        <f>VLOOKUP(A437,Data!A:C,3,FALSE)</f>
        <v>88</v>
      </c>
      <c r="E437" s="80">
        <v>3052</v>
      </c>
      <c r="F437" s="82">
        <v>105</v>
      </c>
    </row>
    <row r="438" spans="1:6" x14ac:dyDescent="0.55000000000000004">
      <c r="A438" s="80">
        <v>3053</v>
      </c>
      <c r="B438" s="83">
        <f t="shared" si="43"/>
        <v>876</v>
      </c>
      <c r="C438" s="82">
        <f t="shared" si="44"/>
        <v>883</v>
      </c>
      <c r="D438" s="82">
        <f>VLOOKUP(A438,Data!A:C,3,FALSE)</f>
        <v>881</v>
      </c>
      <c r="E438" s="80">
        <v>3053</v>
      </c>
      <c r="F438" s="82">
        <v>137</v>
      </c>
    </row>
    <row r="439" spans="1:6" x14ac:dyDescent="0.55000000000000004">
      <c r="A439" s="80">
        <v>3054</v>
      </c>
      <c r="B439" s="83">
        <f t="shared" si="43"/>
        <v>117</v>
      </c>
      <c r="C439" s="82">
        <f t="shared" si="44"/>
        <v>124</v>
      </c>
      <c r="D439" s="82">
        <f>VLOOKUP(A439,Data!A:C,3,FALSE)</f>
        <v>122</v>
      </c>
      <c r="E439" s="80">
        <v>3054</v>
      </c>
      <c r="F439" s="82">
        <v>1</v>
      </c>
    </row>
    <row r="440" spans="1:6" x14ac:dyDescent="0.55000000000000004">
      <c r="A440" s="80">
        <v>3055</v>
      </c>
      <c r="B440" s="83">
        <f t="shared" si="43"/>
        <v>86</v>
      </c>
      <c r="C440" s="82">
        <f t="shared" si="44"/>
        <v>93</v>
      </c>
      <c r="D440" s="82">
        <f>VLOOKUP(A440,Data!A:C,3,FALSE)</f>
        <v>91</v>
      </c>
      <c r="E440" s="80">
        <v>3055</v>
      </c>
      <c r="F440" s="82">
        <v>285</v>
      </c>
    </row>
    <row r="441" spans="1:6" x14ac:dyDescent="0.55000000000000004">
      <c r="A441" s="80">
        <v>3056</v>
      </c>
      <c r="B441" s="83">
        <f t="shared" si="43"/>
        <v>58</v>
      </c>
      <c r="C441" s="82">
        <f t="shared" si="44"/>
        <v>65</v>
      </c>
      <c r="D441" s="82">
        <f>VLOOKUP(A441,Data!A:C,3,FALSE)</f>
        <v>63</v>
      </c>
      <c r="E441" s="80">
        <v>3056</v>
      </c>
      <c r="F441" s="82">
        <v>121</v>
      </c>
    </row>
    <row r="442" spans="1:6" x14ac:dyDescent="0.55000000000000004">
      <c r="A442" s="80">
        <v>3057</v>
      </c>
      <c r="B442" s="83">
        <v>1</v>
      </c>
      <c r="C442" s="82">
        <v>1</v>
      </c>
      <c r="D442" s="82">
        <f>VLOOKUP(A442,Data!A:C,3,FALSE)</f>
        <v>1</v>
      </c>
      <c r="E442" s="80">
        <v>3057</v>
      </c>
      <c r="F442" s="82">
        <v>3</v>
      </c>
    </row>
    <row r="443" spans="1:6" x14ac:dyDescent="0.55000000000000004">
      <c r="A443" s="80">
        <v>3058</v>
      </c>
      <c r="B443" s="83">
        <f t="shared" si="43"/>
        <v>272</v>
      </c>
      <c r="C443" s="82">
        <v>279</v>
      </c>
      <c r="D443" s="82">
        <f>VLOOKUP(A443,Data!A:C,3,FALSE)</f>
        <v>277</v>
      </c>
      <c r="E443" s="80">
        <v>3058</v>
      </c>
      <c r="F443" s="82">
        <v>44</v>
      </c>
    </row>
    <row r="444" spans="1:6" x14ac:dyDescent="0.55000000000000004">
      <c r="A444" s="80">
        <v>3059</v>
      </c>
      <c r="B444" s="83">
        <f t="shared" si="43"/>
        <v>118</v>
      </c>
      <c r="C444" s="82">
        <v>125</v>
      </c>
      <c r="D444" s="82">
        <f>VLOOKUP(A444,Data!A:C,3,FALSE)</f>
        <v>123</v>
      </c>
      <c r="E444" s="80">
        <v>3059</v>
      </c>
      <c r="F444" s="82">
        <v>136</v>
      </c>
    </row>
    <row r="445" spans="1:6" x14ac:dyDescent="0.55000000000000004">
      <c r="A445" s="80">
        <v>3060</v>
      </c>
      <c r="B445" s="83">
        <v>1</v>
      </c>
      <c r="C445" s="82">
        <v>1</v>
      </c>
      <c r="D445" s="82">
        <f>VLOOKUP(A445,Data!A:C,3,FALSE)</f>
        <v>3</v>
      </c>
      <c r="E445" s="80">
        <v>3060</v>
      </c>
      <c r="F445" s="82">
        <v>80</v>
      </c>
    </row>
    <row r="446" spans="1:6" x14ac:dyDescent="0.55000000000000004">
      <c r="A446" s="80">
        <v>3061</v>
      </c>
      <c r="B446" s="83">
        <f t="shared" si="43"/>
        <v>70</v>
      </c>
      <c r="C446" s="82">
        <v>77</v>
      </c>
      <c r="D446" s="82">
        <f>VLOOKUP(A446,Data!A:C,3,FALSE)</f>
        <v>75</v>
      </c>
      <c r="E446" s="80">
        <v>3061</v>
      </c>
      <c r="F446" s="82">
        <v>30</v>
      </c>
    </row>
    <row r="447" spans="1:6" x14ac:dyDescent="0.55000000000000004">
      <c r="A447" s="80">
        <v>3062</v>
      </c>
      <c r="B447" s="83">
        <f t="shared" si="43"/>
        <v>105</v>
      </c>
      <c r="C447" s="82">
        <v>112</v>
      </c>
      <c r="D447" s="82">
        <f>VLOOKUP(A447,Data!A:C,3,FALSE)</f>
        <v>110</v>
      </c>
      <c r="E447" s="80">
        <v>3062</v>
      </c>
      <c r="F447" s="82">
        <v>1</v>
      </c>
    </row>
    <row r="448" spans="1:6" x14ac:dyDescent="0.55000000000000004">
      <c r="A448" s="80">
        <v>3063</v>
      </c>
      <c r="B448" s="83">
        <f t="shared" si="43"/>
        <v>56</v>
      </c>
      <c r="C448" s="82">
        <v>63</v>
      </c>
      <c r="D448" s="82">
        <f>VLOOKUP(A448,Data!A:C,3,FALSE)</f>
        <v>61</v>
      </c>
      <c r="E448" s="80">
        <v>3063</v>
      </c>
      <c r="F448" s="82">
        <v>55</v>
      </c>
    </row>
    <row r="449" spans="1:6" x14ac:dyDescent="0.55000000000000004">
      <c r="A449" s="80">
        <v>3064</v>
      </c>
      <c r="B449" s="83">
        <f t="shared" si="43"/>
        <v>24</v>
      </c>
      <c r="C449" s="82">
        <v>31</v>
      </c>
      <c r="D449" s="82">
        <f>VLOOKUP(A449,Data!A:C,3,FALSE)</f>
        <v>29</v>
      </c>
      <c r="E449" s="80">
        <v>3064</v>
      </c>
      <c r="F449" s="82">
        <v>250</v>
      </c>
    </row>
    <row r="450" spans="1:6" x14ac:dyDescent="0.55000000000000004">
      <c r="A450" s="80">
        <v>3065</v>
      </c>
      <c r="B450" s="83">
        <v>1</v>
      </c>
      <c r="C450" s="82">
        <v>1</v>
      </c>
      <c r="D450" s="82">
        <v>1</v>
      </c>
      <c r="E450" s="80">
        <v>3065</v>
      </c>
      <c r="F450" s="82">
        <v>161</v>
      </c>
    </row>
    <row r="451" spans="1:6" x14ac:dyDescent="0.55000000000000004">
      <c r="A451" s="80">
        <v>3066</v>
      </c>
      <c r="B451" s="83">
        <f t="shared" si="43"/>
        <v>47</v>
      </c>
      <c r="C451" s="82">
        <v>54</v>
      </c>
      <c r="D451" s="82">
        <f>VLOOKUP(A451,Data!A:C,3,FALSE)</f>
        <v>52</v>
      </c>
      <c r="E451" s="80">
        <v>3066</v>
      </c>
      <c r="F451" s="82">
        <v>5</v>
      </c>
    </row>
    <row r="452" spans="1:6" x14ac:dyDescent="0.55000000000000004">
      <c r="A452" s="80">
        <v>3067</v>
      </c>
      <c r="B452" s="83">
        <f t="shared" si="43"/>
        <v>245</v>
      </c>
      <c r="C452" s="82">
        <v>252</v>
      </c>
      <c r="D452" s="82">
        <f>VLOOKUP(A452,Data!A:C,3,FALSE)</f>
        <v>250</v>
      </c>
      <c r="E452" s="80">
        <v>3067</v>
      </c>
      <c r="F452" s="82">
        <v>1</v>
      </c>
    </row>
    <row r="453" spans="1:6" x14ac:dyDescent="0.55000000000000004">
      <c r="A453" s="80">
        <v>3068</v>
      </c>
      <c r="B453" s="83">
        <f t="shared" si="43"/>
        <v>175</v>
      </c>
      <c r="C453" s="82">
        <v>182</v>
      </c>
      <c r="D453" s="82">
        <f>VLOOKUP(A453,Data!A:C,3,FALSE)</f>
        <v>180</v>
      </c>
      <c r="E453" s="80">
        <v>3068</v>
      </c>
      <c r="F453" s="82">
        <v>61</v>
      </c>
    </row>
    <row r="454" spans="1:6" x14ac:dyDescent="0.55000000000000004">
      <c r="A454" s="80">
        <v>3069</v>
      </c>
      <c r="B454" s="83">
        <f t="shared" si="43"/>
        <v>2</v>
      </c>
      <c r="C454" s="82">
        <v>9</v>
      </c>
      <c r="D454" s="82">
        <f>VLOOKUP(A454,Data!A:C,3,FALSE)</f>
        <v>7</v>
      </c>
      <c r="E454" s="80">
        <v>3069</v>
      </c>
      <c r="F454" s="82">
        <v>1</v>
      </c>
    </row>
    <row r="455" spans="1:6" x14ac:dyDescent="0.55000000000000004">
      <c r="A455" s="80">
        <v>3070</v>
      </c>
      <c r="B455" s="83">
        <f>F455</f>
        <v>1</v>
      </c>
      <c r="C455" s="82">
        <v>1</v>
      </c>
      <c r="D455" s="82" t="s">
        <v>13</v>
      </c>
      <c r="E455" s="80">
        <v>3070</v>
      </c>
      <c r="F455" s="82">
        <v>1</v>
      </c>
    </row>
    <row r="456" spans="1:6" x14ac:dyDescent="0.55000000000000004">
      <c r="A456" s="80">
        <v>3071</v>
      </c>
      <c r="B456" s="83">
        <f t="shared" ref="B456:B501" si="45">D456-5</f>
        <v>125</v>
      </c>
      <c r="C456" s="82">
        <v>132</v>
      </c>
      <c r="D456" s="82">
        <f>VLOOKUP(A456,Data!A:C,3,FALSE)</f>
        <v>130</v>
      </c>
      <c r="E456" s="80">
        <v>3071</v>
      </c>
      <c r="F456" s="82">
        <v>54</v>
      </c>
    </row>
    <row r="457" spans="1:6" x14ac:dyDescent="0.55000000000000004">
      <c r="A457" s="80">
        <v>3079</v>
      </c>
      <c r="B457" s="83">
        <v>1</v>
      </c>
      <c r="C457" s="82">
        <v>1</v>
      </c>
      <c r="D457" s="82">
        <f>VLOOKUP(A457,Data!A:C,3,FALSE)</f>
        <v>1</v>
      </c>
      <c r="E457" s="80">
        <v>3079</v>
      </c>
      <c r="F457" s="82">
        <v>6</v>
      </c>
    </row>
    <row r="458" spans="1:6" x14ac:dyDescent="0.55000000000000004">
      <c r="A458" s="80">
        <v>3080</v>
      </c>
      <c r="B458" s="83">
        <v>1</v>
      </c>
      <c r="C458" s="82">
        <v>1</v>
      </c>
      <c r="D458" s="82">
        <v>1</v>
      </c>
      <c r="E458" s="80">
        <v>3080</v>
      </c>
      <c r="F458" s="82">
        <v>16</v>
      </c>
    </row>
    <row r="459" spans="1:6" x14ac:dyDescent="0.55000000000000004">
      <c r="A459" s="80">
        <v>3081</v>
      </c>
      <c r="B459" s="83">
        <f t="shared" si="45"/>
        <v>95</v>
      </c>
      <c r="C459" s="82">
        <v>102</v>
      </c>
      <c r="D459" s="82">
        <f>VLOOKUP(A459,Data!A:C,3,FALSE)</f>
        <v>100</v>
      </c>
      <c r="E459" s="80">
        <v>3081</v>
      </c>
      <c r="F459" s="82">
        <v>59</v>
      </c>
    </row>
    <row r="460" spans="1:6" x14ac:dyDescent="0.55000000000000004">
      <c r="A460" s="80">
        <v>3082</v>
      </c>
      <c r="B460" s="83">
        <f t="shared" si="45"/>
        <v>36</v>
      </c>
      <c r="C460" s="82">
        <v>43</v>
      </c>
      <c r="D460" s="82">
        <f>VLOOKUP(A460,Data!A:C,3,FALSE)</f>
        <v>41</v>
      </c>
      <c r="E460" s="80">
        <v>3082</v>
      </c>
      <c r="F460" s="82">
        <v>3</v>
      </c>
    </row>
    <row r="461" spans="1:6" x14ac:dyDescent="0.55000000000000004">
      <c r="A461" s="80">
        <v>3083</v>
      </c>
      <c r="B461" s="83">
        <f t="shared" si="45"/>
        <v>44</v>
      </c>
      <c r="C461" s="82">
        <v>50</v>
      </c>
      <c r="D461" s="82">
        <f>VLOOKUP(A461,Data!A:C,3,FALSE)</f>
        <v>49</v>
      </c>
      <c r="E461" s="80"/>
      <c r="F461" s="82">
        <v>78</v>
      </c>
    </row>
    <row r="462" spans="1:6" x14ac:dyDescent="0.55000000000000004">
      <c r="A462" s="80">
        <v>3084</v>
      </c>
      <c r="B462" s="83">
        <f t="shared" si="45"/>
        <v>8</v>
      </c>
      <c r="C462" s="82">
        <v>15</v>
      </c>
      <c r="D462" s="82">
        <f>VLOOKUP(A462,Data!A:C,3,FALSE)</f>
        <v>13</v>
      </c>
      <c r="E462" s="80">
        <v>3084</v>
      </c>
      <c r="F462" s="82">
        <v>1</v>
      </c>
    </row>
    <row r="463" spans="1:6" x14ac:dyDescent="0.55000000000000004">
      <c r="A463" s="80">
        <v>3085</v>
      </c>
      <c r="B463" s="83">
        <f t="shared" si="45"/>
        <v>49</v>
      </c>
      <c r="C463" s="82">
        <v>56</v>
      </c>
      <c r="D463" s="82">
        <f>VLOOKUP(A463,Data!A:C,3,FALSE)</f>
        <v>54</v>
      </c>
      <c r="E463" s="80">
        <v>3085</v>
      </c>
      <c r="F463" s="82">
        <v>5</v>
      </c>
    </row>
    <row r="464" spans="1:6" x14ac:dyDescent="0.55000000000000004">
      <c r="A464" s="80">
        <v>3086</v>
      </c>
      <c r="B464" s="83">
        <v>1</v>
      </c>
      <c r="C464" s="82">
        <v>1</v>
      </c>
      <c r="D464" s="82">
        <f>VLOOKUP(A464,Data!A:C,3,FALSE)</f>
        <v>2</v>
      </c>
      <c r="E464" s="80">
        <v>3086</v>
      </c>
      <c r="F464" s="82">
        <v>29</v>
      </c>
    </row>
    <row r="465" spans="1:6" x14ac:dyDescent="0.55000000000000004">
      <c r="A465" s="80">
        <v>3087</v>
      </c>
      <c r="B465" s="83">
        <f t="shared" si="45"/>
        <v>96</v>
      </c>
      <c r="C465" s="82">
        <v>103</v>
      </c>
      <c r="D465" s="82">
        <f>VLOOKUP(A465,Data!A:C,3,FALSE)</f>
        <v>101</v>
      </c>
      <c r="E465" s="80">
        <v>3087</v>
      </c>
      <c r="F465" s="82">
        <v>52</v>
      </c>
    </row>
    <row r="466" spans="1:6" x14ac:dyDescent="0.55000000000000004">
      <c r="A466" s="80">
        <v>3088</v>
      </c>
      <c r="B466" s="83">
        <v>1</v>
      </c>
      <c r="C466" s="82">
        <v>1</v>
      </c>
      <c r="D466" s="82">
        <f>VLOOKUP(A466,Data!A:C,3,FALSE)</f>
        <v>1</v>
      </c>
      <c r="E466" s="80">
        <v>3088</v>
      </c>
      <c r="F466" s="82">
        <v>4</v>
      </c>
    </row>
    <row r="467" spans="1:6" x14ac:dyDescent="0.55000000000000004">
      <c r="A467" s="80">
        <v>3089</v>
      </c>
      <c r="B467" s="83">
        <v>1</v>
      </c>
      <c r="C467" s="82">
        <v>1</v>
      </c>
      <c r="D467" s="82">
        <f>VLOOKUP(A467,Data!A:C,3,FALSE)</f>
        <v>2</v>
      </c>
      <c r="E467" s="80">
        <v>3089</v>
      </c>
      <c r="F467" s="82">
        <v>1</v>
      </c>
    </row>
    <row r="468" spans="1:6" x14ac:dyDescent="0.55000000000000004">
      <c r="A468" s="80">
        <v>3090</v>
      </c>
      <c r="B468" s="83">
        <f t="shared" si="45"/>
        <v>13</v>
      </c>
      <c r="C468" s="82">
        <v>20</v>
      </c>
      <c r="D468" s="82">
        <f>VLOOKUP(A468,Data!A:C,3,FALSE)</f>
        <v>18</v>
      </c>
      <c r="E468" s="80">
        <v>3090</v>
      </c>
      <c r="F468" s="82">
        <v>30</v>
      </c>
    </row>
    <row r="469" spans="1:6" x14ac:dyDescent="0.55000000000000004">
      <c r="A469" s="80">
        <v>3092</v>
      </c>
      <c r="B469" s="83">
        <f t="shared" si="45"/>
        <v>102</v>
      </c>
      <c r="C469" s="82">
        <v>109</v>
      </c>
      <c r="D469" s="82">
        <f>VLOOKUP(A469,Data!A:C,3,FALSE)</f>
        <v>107</v>
      </c>
      <c r="E469" s="80">
        <v>3092</v>
      </c>
      <c r="F469" s="82">
        <v>25</v>
      </c>
    </row>
    <row r="470" spans="1:6" x14ac:dyDescent="0.55000000000000004">
      <c r="A470" s="80">
        <v>3093</v>
      </c>
      <c r="B470" s="83">
        <f t="shared" si="45"/>
        <v>3</v>
      </c>
      <c r="C470" s="82">
        <v>10</v>
      </c>
      <c r="D470" s="82">
        <f>VLOOKUP(A470,Data!A:C,3,FALSE)</f>
        <v>8</v>
      </c>
      <c r="E470" s="80">
        <v>3093</v>
      </c>
      <c r="F470" s="82">
        <v>160</v>
      </c>
    </row>
    <row r="471" spans="1:6" x14ac:dyDescent="0.55000000000000004">
      <c r="A471" s="80">
        <v>3094</v>
      </c>
      <c r="B471" s="83">
        <v>1</v>
      </c>
      <c r="C471" s="82">
        <v>1</v>
      </c>
      <c r="D471" s="82">
        <v>1</v>
      </c>
      <c r="E471" s="80">
        <v>3094</v>
      </c>
      <c r="F471" s="82">
        <v>663</v>
      </c>
    </row>
    <row r="472" spans="1:6" x14ac:dyDescent="0.55000000000000004">
      <c r="A472" s="80">
        <v>3095</v>
      </c>
      <c r="B472" s="83">
        <f t="shared" si="45"/>
        <v>20</v>
      </c>
      <c r="C472" s="82">
        <f>B472+7</f>
        <v>27</v>
      </c>
      <c r="D472" s="82">
        <f>VLOOKUP(A472,Data!A:C,3,FALSE)</f>
        <v>25</v>
      </c>
      <c r="E472" s="80">
        <v>3095</v>
      </c>
      <c r="F472" s="82">
        <v>56</v>
      </c>
    </row>
    <row r="473" spans="1:6" x14ac:dyDescent="0.55000000000000004">
      <c r="A473" s="80">
        <v>3096</v>
      </c>
      <c r="B473" s="83">
        <f t="shared" si="45"/>
        <v>42</v>
      </c>
      <c r="C473" s="82">
        <f t="shared" ref="C473:C478" si="46">B473+7</f>
        <v>49</v>
      </c>
      <c r="D473" s="82">
        <f>VLOOKUP(A473,Data!A:C,3,FALSE)</f>
        <v>47</v>
      </c>
      <c r="E473" s="80">
        <v>3096</v>
      </c>
      <c r="F473" s="82">
        <v>55</v>
      </c>
    </row>
    <row r="474" spans="1:6" x14ac:dyDescent="0.55000000000000004">
      <c r="A474" s="80">
        <v>3097</v>
      </c>
      <c r="B474" s="83">
        <f t="shared" si="45"/>
        <v>178</v>
      </c>
      <c r="C474" s="82">
        <f t="shared" si="46"/>
        <v>185</v>
      </c>
      <c r="D474" s="82">
        <f>VLOOKUP(A474,Data!A:C,3,FALSE)</f>
        <v>183</v>
      </c>
      <c r="E474" s="80">
        <v>3097</v>
      </c>
      <c r="F474" s="82">
        <v>2</v>
      </c>
    </row>
    <row r="475" spans="1:6" x14ac:dyDescent="0.55000000000000004">
      <c r="A475" s="80">
        <v>3098</v>
      </c>
      <c r="B475" s="83">
        <f t="shared" si="45"/>
        <v>744</v>
      </c>
      <c r="C475" s="82">
        <f t="shared" si="46"/>
        <v>751</v>
      </c>
      <c r="D475" s="82">
        <f>VLOOKUP(A475,Data!A:C,3,FALSE)</f>
        <v>749</v>
      </c>
      <c r="E475" s="80">
        <v>3098</v>
      </c>
      <c r="F475" s="82">
        <v>1</v>
      </c>
    </row>
    <row r="476" spans="1:6" x14ac:dyDescent="0.55000000000000004">
      <c r="A476" s="80">
        <v>3099</v>
      </c>
      <c r="B476" s="83">
        <f t="shared" si="45"/>
        <v>60</v>
      </c>
      <c r="C476" s="82">
        <f t="shared" si="46"/>
        <v>67</v>
      </c>
      <c r="D476" s="82">
        <f>VLOOKUP(A476,Data!A:C,3,FALSE)</f>
        <v>65</v>
      </c>
      <c r="E476" s="80">
        <v>3099</v>
      </c>
      <c r="F476" s="82">
        <v>7</v>
      </c>
    </row>
    <row r="477" spans="1:6" x14ac:dyDescent="0.55000000000000004">
      <c r="A477" s="80">
        <v>3100</v>
      </c>
      <c r="B477" s="83">
        <f t="shared" si="45"/>
        <v>63</v>
      </c>
      <c r="C477" s="82">
        <f t="shared" si="46"/>
        <v>70</v>
      </c>
      <c r="D477" s="82">
        <f>VLOOKUP(A477,Data!A:C,3,FALSE)</f>
        <v>68</v>
      </c>
      <c r="E477" s="80">
        <v>3100</v>
      </c>
      <c r="F477" s="82">
        <v>1</v>
      </c>
    </row>
    <row r="478" spans="1:6" x14ac:dyDescent="0.55000000000000004">
      <c r="A478" s="80">
        <v>3101</v>
      </c>
      <c r="B478" s="83">
        <f t="shared" si="45"/>
        <v>38</v>
      </c>
      <c r="C478" s="82">
        <f t="shared" si="46"/>
        <v>45</v>
      </c>
      <c r="D478" s="82">
        <f>VLOOKUP(A478,Data!A:C,3,FALSE)</f>
        <v>43</v>
      </c>
      <c r="E478" s="80">
        <v>3101</v>
      </c>
      <c r="F478" s="82">
        <v>18</v>
      </c>
    </row>
    <row r="479" spans="1:6" x14ac:dyDescent="0.55000000000000004">
      <c r="A479" s="80">
        <v>3102</v>
      </c>
      <c r="B479" s="83">
        <v>1</v>
      </c>
      <c r="C479" s="82">
        <v>1</v>
      </c>
      <c r="D479" s="82">
        <v>1</v>
      </c>
      <c r="E479" s="80">
        <v>3102</v>
      </c>
      <c r="F479" s="82">
        <v>69</v>
      </c>
    </row>
    <row r="480" spans="1:6" x14ac:dyDescent="0.55000000000000004">
      <c r="A480" s="80">
        <v>3103</v>
      </c>
      <c r="B480" s="83">
        <f t="shared" si="45"/>
        <v>1</v>
      </c>
      <c r="C480" s="82">
        <v>1</v>
      </c>
      <c r="D480" s="82">
        <f>VLOOKUP(A480,Data!A:C,3,FALSE)</f>
        <v>6</v>
      </c>
      <c r="E480" s="80">
        <v>3103</v>
      </c>
      <c r="F480" s="82">
        <v>26</v>
      </c>
    </row>
    <row r="481" spans="1:6" x14ac:dyDescent="0.55000000000000004">
      <c r="A481" s="80">
        <v>3104</v>
      </c>
      <c r="B481" s="83">
        <v>1</v>
      </c>
      <c r="C481" s="82">
        <v>1</v>
      </c>
      <c r="D481" s="82">
        <f>VLOOKUP(A481,Data!A:C,3,FALSE)</f>
        <v>1</v>
      </c>
      <c r="E481" s="80">
        <v>3104</v>
      </c>
      <c r="F481" s="82">
        <v>102</v>
      </c>
    </row>
    <row r="482" spans="1:6" x14ac:dyDescent="0.55000000000000004">
      <c r="A482" s="80">
        <v>3105</v>
      </c>
      <c r="B482" s="83">
        <f t="shared" si="45"/>
        <v>107</v>
      </c>
      <c r="C482" s="82">
        <f>B482+7</f>
        <v>114</v>
      </c>
      <c r="D482" s="82">
        <f>VLOOKUP(A482,Data!A:C,3,FALSE)</f>
        <v>112</v>
      </c>
      <c r="E482" s="80">
        <v>3105</v>
      </c>
      <c r="F482" s="82">
        <v>16</v>
      </c>
    </row>
    <row r="483" spans="1:6" x14ac:dyDescent="0.55000000000000004">
      <c r="A483" s="80">
        <v>3106</v>
      </c>
      <c r="B483" s="83">
        <f t="shared" si="45"/>
        <v>57</v>
      </c>
      <c r="C483" s="82">
        <f t="shared" ref="C483:C487" si="47">B483+7</f>
        <v>64</v>
      </c>
      <c r="D483" s="82">
        <f>VLOOKUP(A483,Data!A:C,3,FALSE)</f>
        <v>62</v>
      </c>
      <c r="E483" s="80">
        <v>3106</v>
      </c>
      <c r="F483" s="82">
        <v>67</v>
      </c>
    </row>
    <row r="484" spans="1:6" x14ac:dyDescent="0.55000000000000004">
      <c r="A484" s="80">
        <v>3107</v>
      </c>
      <c r="B484" s="83">
        <f t="shared" si="45"/>
        <v>53</v>
      </c>
      <c r="C484" s="82">
        <f t="shared" si="47"/>
        <v>60</v>
      </c>
      <c r="D484" s="82">
        <f>VLOOKUP(A484,Data!A:C,3,FALSE)</f>
        <v>58</v>
      </c>
      <c r="E484" s="80">
        <v>3107</v>
      </c>
      <c r="F484" s="82">
        <v>6</v>
      </c>
    </row>
    <row r="485" spans="1:6" x14ac:dyDescent="0.55000000000000004">
      <c r="A485" s="80">
        <v>3108</v>
      </c>
      <c r="B485" s="83">
        <f t="shared" si="45"/>
        <v>154</v>
      </c>
      <c r="C485" s="82">
        <f t="shared" si="47"/>
        <v>161</v>
      </c>
      <c r="D485" s="82">
        <f>VLOOKUP(A485,Data!A:C,3,FALSE)</f>
        <v>159</v>
      </c>
      <c r="E485" s="80">
        <v>3108</v>
      </c>
      <c r="F485" s="82">
        <v>1</v>
      </c>
    </row>
    <row r="486" spans="1:6" x14ac:dyDescent="0.55000000000000004">
      <c r="A486" s="80">
        <v>3109</v>
      </c>
      <c r="B486" s="83">
        <f t="shared" si="45"/>
        <v>7</v>
      </c>
      <c r="C486" s="82">
        <f t="shared" si="47"/>
        <v>14</v>
      </c>
      <c r="D486" s="82">
        <f>VLOOKUP(A486,Data!A:C,3,FALSE)</f>
        <v>12</v>
      </c>
      <c r="E486" s="80">
        <v>3109</v>
      </c>
      <c r="F486" s="82">
        <v>1</v>
      </c>
    </row>
    <row r="487" spans="1:6" x14ac:dyDescent="0.55000000000000004">
      <c r="A487" s="80">
        <v>3110</v>
      </c>
      <c r="B487" s="83">
        <f t="shared" si="45"/>
        <v>71</v>
      </c>
      <c r="C487" s="82">
        <f t="shared" si="47"/>
        <v>78</v>
      </c>
      <c r="D487" s="82">
        <f>VLOOKUP(A487,Data!A:C,3,FALSE)</f>
        <v>76</v>
      </c>
      <c r="E487" s="80">
        <v>3110</v>
      </c>
      <c r="F487" s="82">
        <v>1</v>
      </c>
    </row>
    <row r="488" spans="1:6" x14ac:dyDescent="0.55000000000000004">
      <c r="A488" s="80">
        <v>3111</v>
      </c>
      <c r="B488" s="83">
        <v>1</v>
      </c>
      <c r="C488" s="82">
        <v>1</v>
      </c>
      <c r="D488" s="82">
        <f>VLOOKUP(A488,Data!A:C,3,FALSE)</f>
        <v>1</v>
      </c>
      <c r="E488" s="80">
        <v>3111</v>
      </c>
      <c r="F488" s="82">
        <v>4</v>
      </c>
    </row>
    <row r="489" spans="1:6" x14ac:dyDescent="0.55000000000000004">
      <c r="A489" s="80">
        <v>3112</v>
      </c>
      <c r="B489" s="83">
        <v>1</v>
      </c>
      <c r="C489" s="82">
        <v>1</v>
      </c>
      <c r="D489" s="82">
        <v>1</v>
      </c>
      <c r="E489" s="80">
        <v>3112</v>
      </c>
      <c r="F489" s="82">
        <v>60</v>
      </c>
    </row>
    <row r="490" spans="1:6" x14ac:dyDescent="0.55000000000000004">
      <c r="A490" s="80">
        <v>3113</v>
      </c>
      <c r="B490" s="83">
        <v>1</v>
      </c>
      <c r="C490" s="82">
        <v>1</v>
      </c>
      <c r="D490" s="82">
        <f>VLOOKUP(A490,Data!A:C,3,FALSE)</f>
        <v>1</v>
      </c>
      <c r="E490" s="80">
        <v>3113</v>
      </c>
      <c r="F490" s="82">
        <v>43</v>
      </c>
    </row>
    <row r="491" spans="1:6" x14ac:dyDescent="0.55000000000000004">
      <c r="A491" s="80">
        <v>3114</v>
      </c>
      <c r="B491" s="83">
        <v>1</v>
      </c>
      <c r="C491" s="82">
        <v>1</v>
      </c>
      <c r="D491" s="82">
        <f>VLOOKUP(A491,Data!A:C,3,FALSE)</f>
        <v>1</v>
      </c>
      <c r="E491" s="80">
        <v>3114</v>
      </c>
      <c r="F491" s="82">
        <v>1</v>
      </c>
    </row>
    <row r="492" spans="1:6" x14ac:dyDescent="0.55000000000000004">
      <c r="A492" s="80">
        <v>3117</v>
      </c>
      <c r="B492" s="83">
        <f t="shared" si="45"/>
        <v>76</v>
      </c>
      <c r="C492" s="82">
        <f>B492+7</f>
        <v>83</v>
      </c>
      <c r="D492" s="82">
        <f>VLOOKUP(A492,Data!A:C,3,FALSE)</f>
        <v>81</v>
      </c>
      <c r="E492" s="80">
        <v>3117</v>
      </c>
      <c r="F492" s="82">
        <v>1</v>
      </c>
    </row>
    <row r="493" spans="1:6" x14ac:dyDescent="0.55000000000000004">
      <c r="A493" s="80">
        <v>3118</v>
      </c>
      <c r="B493" s="83">
        <f t="shared" si="45"/>
        <v>112</v>
      </c>
      <c r="C493" s="82">
        <f t="shared" ref="C493:C494" si="48">B493+7</f>
        <v>119</v>
      </c>
      <c r="D493" s="82">
        <f>VLOOKUP(A493,Data!A:C,3,FALSE)</f>
        <v>117</v>
      </c>
      <c r="E493" s="80">
        <v>3118</v>
      </c>
      <c r="F493" s="82">
        <v>3</v>
      </c>
    </row>
    <row r="494" spans="1:6" x14ac:dyDescent="0.55000000000000004">
      <c r="A494" s="80">
        <v>3121</v>
      </c>
      <c r="B494" s="83">
        <f t="shared" si="45"/>
        <v>26</v>
      </c>
      <c r="C494" s="82">
        <f t="shared" si="48"/>
        <v>33</v>
      </c>
      <c r="D494" s="82">
        <f>VLOOKUP(A494,Data!A:C,3,FALSE)</f>
        <v>31</v>
      </c>
      <c r="E494" s="80">
        <v>3121</v>
      </c>
      <c r="F494" s="82">
        <v>1</v>
      </c>
    </row>
    <row r="495" spans="1:6" x14ac:dyDescent="0.55000000000000004">
      <c r="A495" s="80">
        <v>3123</v>
      </c>
      <c r="B495" s="83">
        <v>1</v>
      </c>
      <c r="C495" s="82">
        <v>1</v>
      </c>
      <c r="D495" s="82">
        <f>VLOOKUP(A495,Data!A:C,3,FALSE)</f>
        <v>1</v>
      </c>
      <c r="E495" s="80">
        <v>3123</v>
      </c>
      <c r="F495" s="82">
        <v>117</v>
      </c>
    </row>
    <row r="496" spans="1:6" x14ac:dyDescent="0.55000000000000004">
      <c r="A496" s="80">
        <v>3124</v>
      </c>
      <c r="B496" s="83">
        <v>1</v>
      </c>
      <c r="C496" s="82">
        <v>1</v>
      </c>
      <c r="D496" s="82">
        <v>1</v>
      </c>
      <c r="E496" s="80">
        <v>3124</v>
      </c>
      <c r="F496" s="82">
        <v>183</v>
      </c>
    </row>
    <row r="497" spans="1:6" x14ac:dyDescent="0.55000000000000004">
      <c r="A497" s="80">
        <v>3125</v>
      </c>
      <c r="B497" s="83">
        <f t="shared" si="45"/>
        <v>1</v>
      </c>
      <c r="C497" s="82">
        <v>1</v>
      </c>
      <c r="D497" s="82">
        <f>VLOOKUP(A497,Data!A:C,3,FALSE)</f>
        <v>6</v>
      </c>
      <c r="E497" s="80">
        <v>3125</v>
      </c>
      <c r="F497" s="82">
        <v>61</v>
      </c>
    </row>
    <row r="498" spans="1:6" x14ac:dyDescent="0.55000000000000004">
      <c r="A498" s="80">
        <v>3126</v>
      </c>
      <c r="B498" s="83">
        <v>1</v>
      </c>
      <c r="C498" s="82">
        <v>1</v>
      </c>
      <c r="D498" s="82">
        <v>1</v>
      </c>
      <c r="E498" s="80">
        <v>3126</v>
      </c>
      <c r="F498" s="82">
        <v>11462</v>
      </c>
    </row>
    <row r="499" spans="1:6" x14ac:dyDescent="0.55000000000000004">
      <c r="A499" s="80">
        <v>3131</v>
      </c>
      <c r="B499" s="83">
        <f t="shared" si="45"/>
        <v>64</v>
      </c>
      <c r="C499" s="82">
        <f>B499+7</f>
        <v>71</v>
      </c>
      <c r="D499" s="82">
        <f>VLOOKUP(A499,Data!A:C,3,FALSE)</f>
        <v>69</v>
      </c>
      <c r="E499" s="80">
        <v>3131</v>
      </c>
      <c r="F499" s="82">
        <v>33</v>
      </c>
    </row>
    <row r="500" spans="1:6" x14ac:dyDescent="0.55000000000000004">
      <c r="A500" s="80">
        <v>3132</v>
      </c>
      <c r="B500" s="83">
        <f t="shared" si="45"/>
        <v>166</v>
      </c>
      <c r="C500" s="82">
        <f t="shared" ref="C500:C501" si="49">B500+7</f>
        <v>173</v>
      </c>
      <c r="D500" s="82">
        <f>VLOOKUP(A500,Data!A:C,3,FALSE)</f>
        <v>171</v>
      </c>
      <c r="E500" s="80">
        <v>3132</v>
      </c>
      <c r="F500" s="82">
        <v>369</v>
      </c>
    </row>
    <row r="501" spans="1:6" x14ac:dyDescent="0.55000000000000004">
      <c r="A501" s="80">
        <v>3133</v>
      </c>
      <c r="B501" s="83">
        <f t="shared" si="45"/>
        <v>141</v>
      </c>
      <c r="C501" s="82">
        <f t="shared" si="49"/>
        <v>148</v>
      </c>
      <c r="D501" s="82">
        <f>VLOOKUP(A501,Data!A:C,3,FALSE)</f>
        <v>146</v>
      </c>
      <c r="E501" s="80">
        <v>3133</v>
      </c>
      <c r="F501" s="82">
        <v>256</v>
      </c>
    </row>
    <row r="502" spans="1:6" x14ac:dyDescent="0.55000000000000004">
      <c r="A502" s="80">
        <v>3134</v>
      </c>
      <c r="B502" s="83">
        <v>11885</v>
      </c>
      <c r="C502" s="82">
        <v>12293</v>
      </c>
      <c r="D502" s="82">
        <f>VLOOKUP(A502,Data!A:C,3,FALSE)</f>
        <v>12657</v>
      </c>
      <c r="E502" s="80">
        <v>3134</v>
      </c>
      <c r="F502" s="82">
        <v>27</v>
      </c>
    </row>
    <row r="503" spans="1:6" x14ac:dyDescent="0.55000000000000004">
      <c r="A503" s="80">
        <v>3135</v>
      </c>
      <c r="B503" s="83">
        <f>D503-5</f>
        <v>35</v>
      </c>
      <c r="C503" s="82">
        <f>B503+7</f>
        <v>42</v>
      </c>
      <c r="D503" s="82">
        <f>VLOOKUP(A503,Data!A:C,3,FALSE)</f>
        <v>40</v>
      </c>
      <c r="E503" s="80">
        <v>3135</v>
      </c>
      <c r="F503" s="82">
        <v>29</v>
      </c>
    </row>
    <row r="504" spans="1:6" x14ac:dyDescent="0.55000000000000004">
      <c r="A504" s="80">
        <v>3136</v>
      </c>
      <c r="B504" s="83">
        <f t="shared" ref="B504:B532" si="50">D504-5</f>
        <v>415</v>
      </c>
      <c r="C504" s="82">
        <f t="shared" ref="C504:C520" si="51">B504+7</f>
        <v>422</v>
      </c>
      <c r="D504" s="82">
        <f>VLOOKUP(A504,Data!A:C,3,FALSE)</f>
        <v>420</v>
      </c>
      <c r="E504" s="80">
        <v>3136</v>
      </c>
      <c r="F504" s="82">
        <v>8</v>
      </c>
    </row>
    <row r="505" spans="1:6" x14ac:dyDescent="0.55000000000000004">
      <c r="A505" s="80">
        <v>3137</v>
      </c>
      <c r="B505" s="83">
        <f t="shared" si="50"/>
        <v>354</v>
      </c>
      <c r="C505" s="82">
        <f t="shared" si="51"/>
        <v>361</v>
      </c>
      <c r="D505" s="82">
        <f>VLOOKUP(A505,Data!A:C,3,FALSE)</f>
        <v>359</v>
      </c>
      <c r="E505" s="80">
        <v>3137</v>
      </c>
      <c r="F505" s="82">
        <v>165</v>
      </c>
    </row>
    <row r="506" spans="1:6" x14ac:dyDescent="0.55000000000000004">
      <c r="A506" s="80">
        <v>3138</v>
      </c>
      <c r="B506" s="83">
        <f t="shared" si="50"/>
        <v>4</v>
      </c>
      <c r="C506" s="82">
        <f t="shared" si="51"/>
        <v>11</v>
      </c>
      <c r="D506" s="82">
        <f>VLOOKUP(A506,Data!A:C,3,FALSE)</f>
        <v>9</v>
      </c>
      <c r="E506" s="80">
        <v>3138</v>
      </c>
      <c r="F506" s="82">
        <v>118</v>
      </c>
    </row>
    <row r="507" spans="1:6" x14ac:dyDescent="0.55000000000000004">
      <c r="A507" s="80">
        <v>3139</v>
      </c>
      <c r="B507" s="83">
        <f t="shared" si="50"/>
        <v>30</v>
      </c>
      <c r="C507" s="82">
        <f t="shared" si="51"/>
        <v>37</v>
      </c>
      <c r="D507" s="82">
        <f>VLOOKUP(A507,Data!A:C,3,FALSE)</f>
        <v>35</v>
      </c>
      <c r="E507" s="80">
        <v>3139</v>
      </c>
      <c r="F507" s="82">
        <v>246</v>
      </c>
    </row>
    <row r="508" spans="1:6" x14ac:dyDescent="0.55000000000000004">
      <c r="A508" s="80">
        <v>3140</v>
      </c>
      <c r="B508" s="83">
        <f t="shared" si="50"/>
        <v>5</v>
      </c>
      <c r="C508" s="82">
        <f t="shared" si="51"/>
        <v>12</v>
      </c>
      <c r="D508" s="82">
        <f>VLOOKUP(A508,Data!A:C,3,FALSE)</f>
        <v>10</v>
      </c>
      <c r="E508" s="80">
        <v>3140</v>
      </c>
      <c r="F508" s="82">
        <v>11</v>
      </c>
    </row>
    <row r="509" spans="1:6" x14ac:dyDescent="0.55000000000000004">
      <c r="A509" s="80">
        <v>3141</v>
      </c>
      <c r="B509" s="83">
        <f t="shared" si="50"/>
        <v>192</v>
      </c>
      <c r="C509" s="82">
        <f t="shared" si="51"/>
        <v>199</v>
      </c>
      <c r="D509" s="82">
        <f>VLOOKUP(A509,Data!A:C,3,FALSE)</f>
        <v>197</v>
      </c>
      <c r="E509" s="80">
        <v>3141</v>
      </c>
      <c r="F509" s="82">
        <v>488</v>
      </c>
    </row>
    <row r="510" spans="1:6" x14ac:dyDescent="0.55000000000000004">
      <c r="A510" s="80">
        <v>3142</v>
      </c>
      <c r="B510" s="83">
        <f t="shared" si="50"/>
        <v>100</v>
      </c>
      <c r="C510" s="82">
        <f t="shared" si="51"/>
        <v>107</v>
      </c>
      <c r="D510" s="82">
        <f>VLOOKUP(A510,Data!A:C,3,FALSE)</f>
        <v>105</v>
      </c>
      <c r="E510" s="80">
        <v>3142</v>
      </c>
      <c r="F510" s="82">
        <v>33</v>
      </c>
    </row>
    <row r="511" spans="1:6" x14ac:dyDescent="0.55000000000000004">
      <c r="A511" s="80">
        <v>3143</v>
      </c>
      <c r="B511" s="83">
        <f t="shared" si="50"/>
        <v>306</v>
      </c>
      <c r="C511" s="82">
        <f t="shared" si="51"/>
        <v>313</v>
      </c>
      <c r="D511" s="82">
        <f>VLOOKUP(A511,Data!A:C,3,FALSE)</f>
        <v>311</v>
      </c>
      <c r="E511" s="80">
        <v>3143</v>
      </c>
      <c r="F511" s="82">
        <v>313</v>
      </c>
    </row>
    <row r="512" spans="1:6" x14ac:dyDescent="0.55000000000000004">
      <c r="A512" s="80">
        <v>3144</v>
      </c>
      <c r="B512" s="83">
        <f t="shared" si="50"/>
        <v>7</v>
      </c>
      <c r="C512" s="82">
        <f t="shared" si="51"/>
        <v>14</v>
      </c>
      <c r="D512" s="82">
        <f>VLOOKUP(A512,Data!A:C,3,FALSE)</f>
        <v>12</v>
      </c>
      <c r="E512" s="80">
        <v>3144</v>
      </c>
      <c r="F512" s="82">
        <v>9</v>
      </c>
    </row>
    <row r="513" spans="1:6" x14ac:dyDescent="0.55000000000000004">
      <c r="A513" s="80">
        <v>3145</v>
      </c>
      <c r="B513" s="83">
        <f t="shared" si="50"/>
        <v>570</v>
      </c>
      <c r="C513" s="82">
        <f t="shared" si="51"/>
        <v>577</v>
      </c>
      <c r="D513" s="82">
        <f>VLOOKUP(A513,Data!A:C,3,FALSE)</f>
        <v>575</v>
      </c>
      <c r="E513" s="80">
        <v>3145</v>
      </c>
      <c r="F513" s="82">
        <v>348</v>
      </c>
    </row>
    <row r="514" spans="1:6" x14ac:dyDescent="0.55000000000000004">
      <c r="A514" s="80">
        <v>3146</v>
      </c>
      <c r="B514" s="83">
        <f t="shared" si="50"/>
        <v>64</v>
      </c>
      <c r="C514" s="82">
        <f t="shared" si="51"/>
        <v>71</v>
      </c>
      <c r="D514" s="82">
        <f>VLOOKUP(A514,Data!A:C,3,FALSE)</f>
        <v>69</v>
      </c>
      <c r="E514" s="80">
        <v>3146</v>
      </c>
      <c r="F514" s="82">
        <v>92</v>
      </c>
    </row>
    <row r="515" spans="1:6" x14ac:dyDescent="0.55000000000000004">
      <c r="A515" s="80">
        <v>3147</v>
      </c>
      <c r="B515" s="83">
        <f t="shared" si="50"/>
        <v>288</v>
      </c>
      <c r="C515" s="82">
        <f t="shared" si="51"/>
        <v>295</v>
      </c>
      <c r="D515" s="82">
        <f>VLOOKUP(A515,Data!A:C,3,FALSE)</f>
        <v>293</v>
      </c>
      <c r="E515" s="80">
        <v>3147</v>
      </c>
      <c r="F515" s="82">
        <v>73</v>
      </c>
    </row>
    <row r="516" spans="1:6" x14ac:dyDescent="0.55000000000000004">
      <c r="A516" s="80">
        <v>3148</v>
      </c>
      <c r="B516" s="83">
        <f t="shared" si="50"/>
        <v>5</v>
      </c>
      <c r="C516" s="82">
        <f t="shared" si="51"/>
        <v>12</v>
      </c>
      <c r="D516" s="82">
        <f>VLOOKUP(A516,Data!A:C,3,FALSE)</f>
        <v>10</v>
      </c>
      <c r="E516" s="80">
        <v>3148</v>
      </c>
      <c r="F516" s="82">
        <v>693</v>
      </c>
    </row>
    <row r="517" spans="1:6" x14ac:dyDescent="0.55000000000000004">
      <c r="A517" s="80">
        <v>3149</v>
      </c>
      <c r="B517" s="83">
        <f t="shared" si="50"/>
        <v>206</v>
      </c>
      <c r="C517" s="82">
        <f t="shared" si="51"/>
        <v>213</v>
      </c>
      <c r="D517" s="82">
        <f>VLOOKUP(A517,Data!A:C,3,FALSE)</f>
        <v>211</v>
      </c>
      <c r="E517" s="80">
        <v>3149</v>
      </c>
      <c r="F517" s="82">
        <v>1</v>
      </c>
    </row>
    <row r="518" spans="1:6" x14ac:dyDescent="0.55000000000000004">
      <c r="A518" s="80">
        <v>3150</v>
      </c>
      <c r="B518" s="83">
        <f t="shared" si="50"/>
        <v>82</v>
      </c>
      <c r="C518" s="82">
        <f t="shared" si="51"/>
        <v>89</v>
      </c>
      <c r="D518" s="82">
        <f>VLOOKUP(A518,Data!A:C,3,FALSE)</f>
        <v>87</v>
      </c>
      <c r="E518" s="80">
        <v>3150</v>
      </c>
      <c r="F518" s="82">
        <v>8</v>
      </c>
    </row>
    <row r="519" spans="1:6" x14ac:dyDescent="0.55000000000000004">
      <c r="A519" s="80">
        <v>3151</v>
      </c>
      <c r="B519" s="83">
        <f t="shared" si="50"/>
        <v>72</v>
      </c>
      <c r="C519" s="82">
        <f t="shared" si="51"/>
        <v>79</v>
      </c>
      <c r="D519" s="82">
        <f>VLOOKUP(A519,Data!A:C,3,FALSE)</f>
        <v>77</v>
      </c>
      <c r="E519" s="80">
        <v>3151</v>
      </c>
      <c r="F519" s="82">
        <v>34</v>
      </c>
    </row>
    <row r="520" spans="1:6" x14ac:dyDescent="0.55000000000000004">
      <c r="A520" s="80">
        <v>3152</v>
      </c>
      <c r="B520" s="83">
        <f t="shared" si="50"/>
        <v>536</v>
      </c>
      <c r="C520" s="82">
        <f t="shared" si="51"/>
        <v>543</v>
      </c>
      <c r="D520" s="82">
        <f>VLOOKUP(A520,Data!A:C,3,FALSE)</f>
        <v>541</v>
      </c>
      <c r="E520" s="80">
        <v>3152</v>
      </c>
      <c r="F520" s="82">
        <v>4</v>
      </c>
    </row>
    <row r="521" spans="1:6" x14ac:dyDescent="0.55000000000000004">
      <c r="A521" s="80">
        <v>3153</v>
      </c>
      <c r="B521" s="83">
        <v>1</v>
      </c>
      <c r="C521" s="82">
        <v>1</v>
      </c>
      <c r="D521" s="82">
        <f>VLOOKUP(A521,Data!A:C,3,FALSE)</f>
        <v>1</v>
      </c>
      <c r="E521" s="80">
        <v>3153</v>
      </c>
      <c r="F521" s="82">
        <v>41</v>
      </c>
    </row>
    <row r="522" spans="1:6" x14ac:dyDescent="0.55000000000000004">
      <c r="A522" s="80">
        <v>3154</v>
      </c>
      <c r="B522" s="83">
        <f t="shared" si="50"/>
        <v>6</v>
      </c>
      <c r="C522" s="82">
        <v>13</v>
      </c>
      <c r="D522" s="82">
        <f>VLOOKUP(A522,Data!A:C,3,FALSE)</f>
        <v>11</v>
      </c>
      <c r="E522" s="80">
        <v>3154</v>
      </c>
      <c r="F522" s="82">
        <v>79</v>
      </c>
    </row>
    <row r="523" spans="1:6" x14ac:dyDescent="0.55000000000000004">
      <c r="A523" s="80">
        <v>3155</v>
      </c>
      <c r="B523" s="83">
        <f t="shared" si="50"/>
        <v>30</v>
      </c>
      <c r="C523" s="82">
        <v>37</v>
      </c>
      <c r="D523" s="82">
        <f>VLOOKUP(A523,Data!A:C,3,FALSE)</f>
        <v>35</v>
      </c>
      <c r="E523" s="80">
        <v>3155</v>
      </c>
      <c r="F523" s="82">
        <v>1</v>
      </c>
    </row>
    <row r="524" spans="1:6" x14ac:dyDescent="0.55000000000000004">
      <c r="A524" s="80">
        <v>3156</v>
      </c>
      <c r="B524" s="83">
        <f t="shared" si="50"/>
        <v>1</v>
      </c>
      <c r="C524" s="82">
        <v>1</v>
      </c>
      <c r="D524" s="82">
        <f>VLOOKUP(A524,Data!A:C,3,FALSE)</f>
        <v>6</v>
      </c>
      <c r="E524" s="80">
        <v>3156</v>
      </c>
      <c r="F524" s="82">
        <v>103</v>
      </c>
    </row>
    <row r="525" spans="1:6" x14ac:dyDescent="0.55000000000000004">
      <c r="A525" s="80">
        <v>3157</v>
      </c>
      <c r="B525" s="83">
        <f t="shared" si="50"/>
        <v>91</v>
      </c>
      <c r="C525" s="82">
        <v>98</v>
      </c>
      <c r="D525" s="82">
        <f>VLOOKUP(A525,Data!A:C,3,FALSE)</f>
        <v>96</v>
      </c>
      <c r="E525" s="80">
        <v>3157</v>
      </c>
      <c r="F525" s="82">
        <v>1</v>
      </c>
    </row>
    <row r="526" spans="1:6" x14ac:dyDescent="0.55000000000000004">
      <c r="A526" s="80">
        <v>3158</v>
      </c>
      <c r="B526" s="83">
        <f t="shared" si="50"/>
        <v>82</v>
      </c>
      <c r="C526" s="82">
        <v>89</v>
      </c>
      <c r="D526" s="82">
        <f>VLOOKUP(A526,Data!A:C,3,FALSE)</f>
        <v>87</v>
      </c>
      <c r="E526" s="80">
        <v>3158</v>
      </c>
      <c r="F526" s="82">
        <v>81</v>
      </c>
    </row>
    <row r="527" spans="1:6" x14ac:dyDescent="0.55000000000000004">
      <c r="A527" s="80">
        <v>3159</v>
      </c>
      <c r="B527" s="83">
        <v>1</v>
      </c>
      <c r="C527" s="82">
        <v>1</v>
      </c>
      <c r="D527" s="82">
        <f>VLOOKUP(A527,Data!A:C,3,FALSE)</f>
        <v>1</v>
      </c>
      <c r="E527" s="80">
        <v>3159</v>
      </c>
      <c r="F527" s="82">
        <v>1</v>
      </c>
    </row>
    <row r="528" spans="1:6" x14ac:dyDescent="0.55000000000000004">
      <c r="A528" s="80">
        <v>3160</v>
      </c>
      <c r="B528" s="83">
        <f t="shared" si="50"/>
        <v>151</v>
      </c>
      <c r="C528" s="82">
        <v>158</v>
      </c>
      <c r="D528" s="82">
        <f>VLOOKUP(A528,Data!A:C,3,FALSE)</f>
        <v>156</v>
      </c>
      <c r="E528" s="80">
        <v>3160</v>
      </c>
      <c r="F528" s="82">
        <v>112</v>
      </c>
    </row>
    <row r="529" spans="1:6" x14ac:dyDescent="0.55000000000000004">
      <c r="A529" s="80">
        <v>3161</v>
      </c>
      <c r="B529" s="83">
        <v>1</v>
      </c>
      <c r="C529" s="82">
        <v>1</v>
      </c>
      <c r="D529" s="82">
        <f>VLOOKUP(A529,Data!A:C,3,FALSE)</f>
        <v>2</v>
      </c>
      <c r="E529" s="80">
        <v>3161</v>
      </c>
      <c r="F529" s="82">
        <v>1</v>
      </c>
    </row>
    <row r="530" spans="1:6" x14ac:dyDescent="0.55000000000000004">
      <c r="A530" s="80">
        <v>3162</v>
      </c>
      <c r="B530" s="83">
        <f t="shared" si="50"/>
        <v>67</v>
      </c>
      <c r="C530" s="82">
        <v>73</v>
      </c>
      <c r="D530" s="82">
        <f>VLOOKUP(A530,Data!A:C,3,FALSE)</f>
        <v>72</v>
      </c>
      <c r="E530" s="80">
        <v>3162</v>
      </c>
      <c r="F530" s="82">
        <v>1</v>
      </c>
    </row>
    <row r="531" spans="1:6" x14ac:dyDescent="0.55000000000000004">
      <c r="A531" s="80">
        <v>3163</v>
      </c>
      <c r="B531" s="83">
        <v>1</v>
      </c>
      <c r="C531" s="82">
        <v>1</v>
      </c>
      <c r="D531" s="82">
        <v>1</v>
      </c>
      <c r="E531" s="80">
        <v>3163</v>
      </c>
      <c r="F531" s="82">
        <v>1</v>
      </c>
    </row>
    <row r="532" spans="1:6" x14ac:dyDescent="0.55000000000000004">
      <c r="A532" s="80">
        <v>3164</v>
      </c>
      <c r="B532" s="83">
        <f t="shared" si="50"/>
        <v>56</v>
      </c>
      <c r="C532" s="82">
        <v>63</v>
      </c>
      <c r="D532" s="82">
        <f>VLOOKUP(A532,Data!A:C,3,FALSE)</f>
        <v>61</v>
      </c>
      <c r="E532" s="80">
        <v>3164</v>
      </c>
      <c r="F532" s="82">
        <v>1</v>
      </c>
    </row>
    <row r="533" spans="1:6" ht="12.6" customHeight="1" x14ac:dyDescent="0.55000000000000004">
      <c r="A533" s="80" t="s">
        <v>43</v>
      </c>
      <c r="B533" s="83">
        <f>F533</f>
        <v>1</v>
      </c>
      <c r="C533" s="82">
        <v>1</v>
      </c>
      <c r="D533" s="84" t="s">
        <v>3</v>
      </c>
      <c r="E533" s="80" t="s">
        <v>43</v>
      </c>
      <c r="F533" s="82">
        <v>1</v>
      </c>
    </row>
    <row r="534" spans="1:6" ht="12" customHeight="1" x14ac:dyDescent="0.55000000000000004">
      <c r="A534" s="80" t="s">
        <v>44</v>
      </c>
      <c r="B534" s="83">
        <f>F534</f>
        <v>1</v>
      </c>
      <c r="C534" s="82">
        <v>1</v>
      </c>
      <c r="D534" s="84" t="s">
        <v>5</v>
      </c>
      <c r="E534" s="80" t="s">
        <v>44</v>
      </c>
      <c r="F534" s="82">
        <v>1</v>
      </c>
    </row>
    <row r="535" spans="1:6" x14ac:dyDescent="0.55000000000000004">
      <c r="A535" s="80">
        <v>3166</v>
      </c>
      <c r="B535" s="83">
        <v>1</v>
      </c>
      <c r="C535" s="82">
        <v>1</v>
      </c>
      <c r="D535" s="82">
        <v>1</v>
      </c>
      <c r="E535" s="80">
        <v>3166</v>
      </c>
      <c r="F535" s="82">
        <v>90</v>
      </c>
    </row>
    <row r="536" spans="1:6" x14ac:dyDescent="0.55000000000000004">
      <c r="A536" s="80">
        <v>3167</v>
      </c>
      <c r="B536" s="83">
        <f>F536</f>
        <v>1</v>
      </c>
      <c r="C536" s="82">
        <v>1</v>
      </c>
      <c r="D536" s="82" t="s">
        <v>13</v>
      </c>
      <c r="E536" s="80">
        <v>3167</v>
      </c>
      <c r="F536" s="82">
        <v>1</v>
      </c>
    </row>
    <row r="537" spans="1:6" x14ac:dyDescent="0.55000000000000004">
      <c r="A537" s="80">
        <v>3168</v>
      </c>
      <c r="B537" s="83">
        <f t="shared" ref="B537:B576" si="52">D537-5</f>
        <v>7</v>
      </c>
      <c r="C537" s="82">
        <v>14</v>
      </c>
      <c r="D537" s="82">
        <f>VLOOKUP(A537,Data!A:C,3,FALSE)</f>
        <v>12</v>
      </c>
      <c r="E537" s="80">
        <v>3168</v>
      </c>
      <c r="F537" s="82">
        <v>1</v>
      </c>
    </row>
    <row r="538" spans="1:6" x14ac:dyDescent="0.55000000000000004">
      <c r="A538" s="80">
        <v>3169</v>
      </c>
      <c r="B538" s="83">
        <f t="shared" si="52"/>
        <v>832</v>
      </c>
      <c r="C538" s="82">
        <v>839</v>
      </c>
      <c r="D538" s="82">
        <f>VLOOKUP(A538,Data!A:C,3,FALSE)</f>
        <v>837</v>
      </c>
      <c r="E538" s="80">
        <v>3169</v>
      </c>
      <c r="F538" s="82">
        <v>533</v>
      </c>
    </row>
    <row r="539" spans="1:6" x14ac:dyDescent="0.55000000000000004">
      <c r="A539" s="80">
        <v>3170</v>
      </c>
      <c r="B539" s="83">
        <f t="shared" si="52"/>
        <v>47</v>
      </c>
      <c r="C539" s="82">
        <v>55</v>
      </c>
      <c r="D539" s="82">
        <f>VLOOKUP(A539,Data!A:C,3,FALSE)</f>
        <v>52</v>
      </c>
      <c r="E539" s="80">
        <v>3170</v>
      </c>
      <c r="F539" s="82">
        <v>1486</v>
      </c>
    </row>
    <row r="540" spans="1:6" x14ac:dyDescent="0.55000000000000004">
      <c r="A540" s="80">
        <v>3171</v>
      </c>
      <c r="B540" s="83">
        <f t="shared" si="52"/>
        <v>36</v>
      </c>
      <c r="C540" s="82">
        <f>B540+7</f>
        <v>43</v>
      </c>
      <c r="D540" s="82">
        <f>VLOOKUP(A540,Data!A:C,3,FALSE)</f>
        <v>41</v>
      </c>
      <c r="E540" s="80">
        <v>3171</v>
      </c>
      <c r="F540" s="82">
        <v>412</v>
      </c>
    </row>
    <row r="541" spans="1:6" x14ac:dyDescent="0.55000000000000004">
      <c r="A541" s="80">
        <v>3172</v>
      </c>
      <c r="B541" s="83">
        <f t="shared" si="52"/>
        <v>61</v>
      </c>
      <c r="C541" s="82">
        <f t="shared" ref="C541:C572" si="53">B541+7</f>
        <v>68</v>
      </c>
      <c r="D541" s="82">
        <f>VLOOKUP(A541,Data!A:C,3,FALSE)</f>
        <v>66</v>
      </c>
      <c r="E541" s="80">
        <v>3172</v>
      </c>
      <c r="F541" s="82">
        <v>905</v>
      </c>
    </row>
    <row r="542" spans="1:6" x14ac:dyDescent="0.55000000000000004">
      <c r="A542" s="80">
        <v>3175</v>
      </c>
      <c r="B542" s="83">
        <f t="shared" si="52"/>
        <v>616</v>
      </c>
      <c r="C542" s="82">
        <f t="shared" si="53"/>
        <v>623</v>
      </c>
      <c r="D542" s="82">
        <f>VLOOKUP(A542,Data!A:C,3,FALSE)</f>
        <v>621</v>
      </c>
      <c r="E542" s="80">
        <v>3175</v>
      </c>
      <c r="F542" s="82">
        <v>37</v>
      </c>
    </row>
    <row r="543" spans="1:6" x14ac:dyDescent="0.55000000000000004">
      <c r="A543" s="80">
        <v>3176</v>
      </c>
      <c r="B543" s="83">
        <f t="shared" si="52"/>
        <v>2037</v>
      </c>
      <c r="C543" s="82">
        <f t="shared" si="53"/>
        <v>2044</v>
      </c>
      <c r="D543" s="82">
        <f>VLOOKUP(A543,Data!A:C,3,FALSE)</f>
        <v>2042</v>
      </c>
      <c r="E543" s="80">
        <v>3176</v>
      </c>
      <c r="F543" s="82">
        <v>120</v>
      </c>
    </row>
    <row r="544" spans="1:6" x14ac:dyDescent="0.55000000000000004">
      <c r="A544" s="80">
        <v>3177</v>
      </c>
      <c r="B544" s="83">
        <f t="shared" si="52"/>
        <v>608</v>
      </c>
      <c r="C544" s="82">
        <f t="shared" si="53"/>
        <v>615</v>
      </c>
      <c r="D544" s="82">
        <f>VLOOKUP(A544,Data!A:C,3,FALSE)</f>
        <v>613</v>
      </c>
      <c r="E544" s="80">
        <v>3177</v>
      </c>
      <c r="F544" s="82">
        <v>20</v>
      </c>
    </row>
    <row r="545" spans="1:6" x14ac:dyDescent="0.55000000000000004">
      <c r="A545" s="80">
        <v>3181</v>
      </c>
      <c r="B545" s="83">
        <f t="shared" si="52"/>
        <v>900</v>
      </c>
      <c r="C545" s="82">
        <f t="shared" si="53"/>
        <v>907</v>
      </c>
      <c r="D545" s="82">
        <f>VLOOKUP(A545,Data!A:C,3,FALSE)</f>
        <v>905</v>
      </c>
      <c r="E545" s="80">
        <v>3181</v>
      </c>
      <c r="F545" s="82">
        <v>19</v>
      </c>
    </row>
    <row r="546" spans="1:6" x14ac:dyDescent="0.55000000000000004">
      <c r="A546" s="80">
        <v>3182</v>
      </c>
      <c r="B546" s="83">
        <f t="shared" si="52"/>
        <v>19</v>
      </c>
      <c r="C546" s="82">
        <f t="shared" si="53"/>
        <v>26</v>
      </c>
      <c r="D546" s="82">
        <f>VLOOKUP(A546,Data!A:C,3,FALSE)</f>
        <v>24</v>
      </c>
      <c r="E546" s="80">
        <v>3182</v>
      </c>
      <c r="F546" s="82">
        <v>20</v>
      </c>
    </row>
    <row r="547" spans="1:6" x14ac:dyDescent="0.55000000000000004">
      <c r="A547" s="80">
        <v>3183</v>
      </c>
      <c r="B547" s="83">
        <f t="shared" si="52"/>
        <v>143</v>
      </c>
      <c r="C547" s="82">
        <f t="shared" si="53"/>
        <v>150</v>
      </c>
      <c r="D547" s="82">
        <f>VLOOKUP(A547,Data!A:C,3,FALSE)</f>
        <v>148</v>
      </c>
      <c r="E547" s="80">
        <v>3183</v>
      </c>
      <c r="F547" s="82">
        <v>70</v>
      </c>
    </row>
    <row r="548" spans="1:6" x14ac:dyDescent="0.55000000000000004">
      <c r="A548" s="80">
        <v>3184</v>
      </c>
      <c r="B548" s="83">
        <f t="shared" si="52"/>
        <v>9</v>
      </c>
      <c r="C548" s="82">
        <f t="shared" si="53"/>
        <v>16</v>
      </c>
      <c r="D548" s="82">
        <f>VLOOKUP(A548,Data!A:C,3,FALSE)</f>
        <v>14</v>
      </c>
      <c r="E548" s="80">
        <v>3184</v>
      </c>
      <c r="F548" s="82">
        <v>171</v>
      </c>
    </row>
    <row r="549" spans="1:6" x14ac:dyDescent="0.55000000000000004">
      <c r="A549" s="80">
        <v>3185</v>
      </c>
      <c r="B549" s="83">
        <f t="shared" si="52"/>
        <v>12</v>
      </c>
      <c r="C549" s="82">
        <f t="shared" si="53"/>
        <v>19</v>
      </c>
      <c r="D549" s="82">
        <f>VLOOKUP(A549,Data!A:C,3,FALSE)</f>
        <v>17</v>
      </c>
      <c r="E549" s="80">
        <v>3185</v>
      </c>
      <c r="F549" s="82">
        <v>145</v>
      </c>
    </row>
    <row r="550" spans="1:6" x14ac:dyDescent="0.55000000000000004">
      <c r="A550" s="80">
        <v>3186</v>
      </c>
      <c r="B550" s="83">
        <f t="shared" si="52"/>
        <v>68</v>
      </c>
      <c r="C550" s="82">
        <f t="shared" si="53"/>
        <v>75</v>
      </c>
      <c r="D550" s="82">
        <f>VLOOKUP(A550,Data!A:C,3,FALSE)</f>
        <v>73</v>
      </c>
      <c r="E550" s="80">
        <v>3186</v>
      </c>
      <c r="F550" s="82">
        <v>8</v>
      </c>
    </row>
    <row r="551" spans="1:6" x14ac:dyDescent="0.55000000000000004">
      <c r="A551" s="80">
        <v>3188</v>
      </c>
      <c r="B551" s="83">
        <f t="shared" si="52"/>
        <v>52</v>
      </c>
      <c r="C551" s="82">
        <f t="shared" si="53"/>
        <v>59</v>
      </c>
      <c r="D551" s="82">
        <f>VLOOKUP(A551,Data!A:C,3,FALSE)</f>
        <v>57</v>
      </c>
      <c r="E551" s="80">
        <v>3188</v>
      </c>
      <c r="F551" s="82">
        <v>15</v>
      </c>
    </row>
    <row r="552" spans="1:6" x14ac:dyDescent="0.55000000000000004">
      <c r="A552" s="80">
        <v>3190</v>
      </c>
      <c r="B552" s="83">
        <f t="shared" si="52"/>
        <v>193</v>
      </c>
      <c r="C552" s="82">
        <f t="shared" si="53"/>
        <v>200</v>
      </c>
      <c r="D552" s="82">
        <f>VLOOKUP(A552,Data!A:C,3,FALSE)</f>
        <v>198</v>
      </c>
      <c r="E552" s="80">
        <v>3190</v>
      </c>
      <c r="F552" s="82">
        <v>65</v>
      </c>
    </row>
    <row r="553" spans="1:6" x14ac:dyDescent="0.55000000000000004">
      <c r="A553" s="80">
        <v>3191</v>
      </c>
      <c r="B553" s="83">
        <f t="shared" si="52"/>
        <v>147</v>
      </c>
      <c r="C553" s="82">
        <f t="shared" si="53"/>
        <v>154</v>
      </c>
      <c r="D553" s="82">
        <f>VLOOKUP(A553,Data!A:C,3,FALSE)</f>
        <v>152</v>
      </c>
      <c r="E553" s="80">
        <v>3191</v>
      </c>
      <c r="F553" s="82">
        <v>70</v>
      </c>
    </row>
    <row r="554" spans="1:6" x14ac:dyDescent="0.55000000000000004">
      <c r="A554" s="80">
        <v>3192</v>
      </c>
      <c r="B554" s="83">
        <f t="shared" si="52"/>
        <v>13</v>
      </c>
      <c r="C554" s="82">
        <f t="shared" si="53"/>
        <v>20</v>
      </c>
      <c r="D554" s="82">
        <f>VLOOKUP(A554,Data!A:C,3,FALSE)</f>
        <v>18</v>
      </c>
      <c r="E554" s="80">
        <v>3192</v>
      </c>
      <c r="F554" s="82">
        <v>67</v>
      </c>
    </row>
    <row r="555" spans="1:6" x14ac:dyDescent="0.55000000000000004">
      <c r="A555" s="80">
        <v>3193</v>
      </c>
      <c r="B555" s="83">
        <f t="shared" si="52"/>
        <v>4</v>
      </c>
      <c r="C555" s="82">
        <f t="shared" si="53"/>
        <v>11</v>
      </c>
      <c r="D555" s="82">
        <f>VLOOKUP(A555,Data!A:C,3,FALSE)</f>
        <v>9</v>
      </c>
      <c r="E555" s="80">
        <v>3193</v>
      </c>
      <c r="F555" s="82">
        <v>120</v>
      </c>
    </row>
    <row r="556" spans="1:6" x14ac:dyDescent="0.55000000000000004">
      <c r="A556" s="80">
        <v>3194</v>
      </c>
      <c r="B556" s="83">
        <f t="shared" si="52"/>
        <v>90</v>
      </c>
      <c r="C556" s="82">
        <f t="shared" si="53"/>
        <v>97</v>
      </c>
      <c r="D556" s="82">
        <f>VLOOKUP(A556,Data!A:C,3,FALSE)</f>
        <v>95</v>
      </c>
      <c r="E556" s="80">
        <v>3194</v>
      </c>
      <c r="F556" s="82">
        <v>2</v>
      </c>
    </row>
    <row r="557" spans="1:6" x14ac:dyDescent="0.55000000000000004">
      <c r="A557" s="80">
        <v>3196</v>
      </c>
      <c r="B557" s="83">
        <f t="shared" si="52"/>
        <v>76</v>
      </c>
      <c r="C557" s="82">
        <f t="shared" si="53"/>
        <v>83</v>
      </c>
      <c r="D557" s="82">
        <f>VLOOKUP(A557,Data!A:C,3,FALSE)</f>
        <v>81</v>
      </c>
      <c r="E557" s="80">
        <v>3196</v>
      </c>
      <c r="F557" s="82">
        <v>94</v>
      </c>
    </row>
    <row r="558" spans="1:6" x14ac:dyDescent="0.55000000000000004">
      <c r="A558" s="80">
        <v>3198</v>
      </c>
      <c r="B558" s="83">
        <f t="shared" si="52"/>
        <v>54</v>
      </c>
      <c r="C558" s="82">
        <f t="shared" si="53"/>
        <v>61</v>
      </c>
      <c r="D558" s="82">
        <f>VLOOKUP(A558,Data!A:C,3,FALSE)</f>
        <v>59</v>
      </c>
      <c r="E558" s="80">
        <v>3198</v>
      </c>
      <c r="F558" s="82">
        <v>126</v>
      </c>
    </row>
    <row r="559" spans="1:6" x14ac:dyDescent="0.55000000000000004">
      <c r="A559" s="80">
        <v>3199</v>
      </c>
      <c r="B559" s="83">
        <f t="shared" si="52"/>
        <v>106</v>
      </c>
      <c r="C559" s="82">
        <f t="shared" si="53"/>
        <v>113</v>
      </c>
      <c r="D559" s="82">
        <f>VLOOKUP(A559,Data!A:C,3,FALSE)</f>
        <v>111</v>
      </c>
      <c r="E559" s="80">
        <v>3199</v>
      </c>
      <c r="F559" s="82">
        <v>71</v>
      </c>
    </row>
    <row r="560" spans="1:6" x14ac:dyDescent="0.55000000000000004">
      <c r="A560" s="80">
        <v>3200</v>
      </c>
      <c r="B560" s="83">
        <f t="shared" si="52"/>
        <v>68</v>
      </c>
      <c r="C560" s="82">
        <f t="shared" si="53"/>
        <v>75</v>
      </c>
      <c r="D560" s="82">
        <f>VLOOKUP(A560,Data!A:C,3,FALSE)</f>
        <v>73</v>
      </c>
      <c r="E560" s="80">
        <v>3200</v>
      </c>
      <c r="F560" s="82">
        <v>534</v>
      </c>
    </row>
    <row r="561" spans="1:6" x14ac:dyDescent="0.55000000000000004">
      <c r="A561" s="80">
        <v>3201</v>
      </c>
      <c r="B561" s="83">
        <f t="shared" si="52"/>
        <v>61</v>
      </c>
      <c r="C561" s="82">
        <f t="shared" si="53"/>
        <v>68</v>
      </c>
      <c r="D561" s="82">
        <f>VLOOKUP(A561,Data!A:C,3,FALSE)</f>
        <v>66</v>
      </c>
      <c r="E561" s="80">
        <v>3201</v>
      </c>
      <c r="F561" s="82">
        <v>25</v>
      </c>
    </row>
    <row r="562" spans="1:6" x14ac:dyDescent="0.55000000000000004">
      <c r="A562" s="80">
        <v>3202</v>
      </c>
      <c r="B562" s="83">
        <f t="shared" si="52"/>
        <v>262</v>
      </c>
      <c r="C562" s="82">
        <f t="shared" si="53"/>
        <v>269</v>
      </c>
      <c r="D562" s="82">
        <f>VLOOKUP(A562,Data!A:C,3,FALSE)</f>
        <v>267</v>
      </c>
      <c r="E562" s="80">
        <v>3202</v>
      </c>
      <c r="F562" s="82">
        <v>84</v>
      </c>
    </row>
    <row r="563" spans="1:6" x14ac:dyDescent="0.55000000000000004">
      <c r="A563" s="80">
        <v>3203</v>
      </c>
      <c r="B563" s="83">
        <f t="shared" si="52"/>
        <v>193</v>
      </c>
      <c r="C563" s="82">
        <f t="shared" si="53"/>
        <v>200</v>
      </c>
      <c r="D563" s="82">
        <f>VLOOKUP(A563,Data!A:C,3,FALSE)</f>
        <v>198</v>
      </c>
      <c r="E563" s="80">
        <v>3203</v>
      </c>
      <c r="F563" s="82">
        <v>263</v>
      </c>
    </row>
    <row r="564" spans="1:6" x14ac:dyDescent="0.55000000000000004">
      <c r="A564" s="80">
        <v>3204</v>
      </c>
      <c r="B564" s="83">
        <f t="shared" si="52"/>
        <v>653</v>
      </c>
      <c r="C564" s="82">
        <f t="shared" si="53"/>
        <v>660</v>
      </c>
      <c r="D564" s="82">
        <f>VLOOKUP(A564,Data!A:C,3,FALSE)</f>
        <v>658</v>
      </c>
      <c r="E564" s="80">
        <v>3204</v>
      </c>
      <c r="F564" s="82">
        <v>92</v>
      </c>
    </row>
    <row r="565" spans="1:6" x14ac:dyDescent="0.55000000000000004">
      <c r="A565" s="80">
        <v>3205</v>
      </c>
      <c r="B565" s="83">
        <f t="shared" si="52"/>
        <v>23</v>
      </c>
      <c r="C565" s="82">
        <f t="shared" si="53"/>
        <v>30</v>
      </c>
      <c r="D565" s="82">
        <f>VLOOKUP(A565,Data!A:C,3,FALSE)</f>
        <v>28</v>
      </c>
      <c r="E565" s="80">
        <v>3205</v>
      </c>
      <c r="F565" s="82">
        <v>21</v>
      </c>
    </row>
    <row r="566" spans="1:6" x14ac:dyDescent="0.55000000000000004">
      <c r="A566" s="80">
        <v>3206</v>
      </c>
      <c r="B566" s="83">
        <f t="shared" si="52"/>
        <v>55</v>
      </c>
      <c r="C566" s="82">
        <f t="shared" si="53"/>
        <v>62</v>
      </c>
      <c r="D566" s="82">
        <f>VLOOKUP(A566,Data!A:C,3,FALSE)</f>
        <v>60</v>
      </c>
      <c r="E566" s="80">
        <v>3206</v>
      </c>
      <c r="F566" s="82">
        <v>13</v>
      </c>
    </row>
    <row r="567" spans="1:6" x14ac:dyDescent="0.55000000000000004">
      <c r="A567" s="80">
        <v>3207</v>
      </c>
      <c r="B567" s="83">
        <f t="shared" si="52"/>
        <v>215</v>
      </c>
      <c r="C567" s="82">
        <f t="shared" si="53"/>
        <v>222</v>
      </c>
      <c r="D567" s="82">
        <f>VLOOKUP(A567,Data!A:C,3,FALSE)</f>
        <v>220</v>
      </c>
      <c r="E567" s="80">
        <v>3207</v>
      </c>
      <c r="F567" s="82">
        <v>62</v>
      </c>
    </row>
    <row r="568" spans="1:6" x14ac:dyDescent="0.55000000000000004">
      <c r="A568" s="80">
        <v>3208</v>
      </c>
      <c r="B568" s="83">
        <f t="shared" si="52"/>
        <v>255</v>
      </c>
      <c r="C568" s="82">
        <f t="shared" si="53"/>
        <v>262</v>
      </c>
      <c r="D568" s="82">
        <f>VLOOKUP(A568,Data!A:C,3,FALSE)</f>
        <v>260</v>
      </c>
      <c r="E568" s="80">
        <v>3208</v>
      </c>
      <c r="F568" s="82">
        <v>57</v>
      </c>
    </row>
    <row r="569" spans="1:6" x14ac:dyDescent="0.55000000000000004">
      <c r="A569" s="80">
        <v>3209</v>
      </c>
      <c r="B569" s="83">
        <f t="shared" si="52"/>
        <v>21</v>
      </c>
      <c r="C569" s="82">
        <f t="shared" si="53"/>
        <v>28</v>
      </c>
      <c r="D569" s="82">
        <f>VLOOKUP(A569,Data!A:C,3,FALSE)</f>
        <v>26</v>
      </c>
      <c r="E569" s="80">
        <v>3209</v>
      </c>
      <c r="F569" s="82">
        <v>1</v>
      </c>
    </row>
    <row r="570" spans="1:6" x14ac:dyDescent="0.55000000000000004">
      <c r="A570" s="80">
        <v>3210</v>
      </c>
      <c r="B570" s="83">
        <f t="shared" si="52"/>
        <v>14</v>
      </c>
      <c r="C570" s="82">
        <f t="shared" si="53"/>
        <v>21</v>
      </c>
      <c r="D570" s="82">
        <f>VLOOKUP(A570,Data!A:C,3,FALSE)</f>
        <v>19</v>
      </c>
      <c r="E570" s="80">
        <v>3210</v>
      </c>
      <c r="F570" s="82">
        <v>1</v>
      </c>
    </row>
    <row r="571" spans="1:6" x14ac:dyDescent="0.55000000000000004">
      <c r="A571" s="80">
        <v>3211</v>
      </c>
      <c r="B571" s="83">
        <f t="shared" si="52"/>
        <v>106</v>
      </c>
      <c r="C571" s="82">
        <f t="shared" si="53"/>
        <v>113</v>
      </c>
      <c r="D571" s="82">
        <f>VLOOKUP(A571,Data!A:C,3,FALSE)</f>
        <v>111</v>
      </c>
      <c r="E571" s="80">
        <v>3211</v>
      </c>
      <c r="F571" s="82">
        <v>1</v>
      </c>
    </row>
    <row r="572" spans="1:6" x14ac:dyDescent="0.55000000000000004">
      <c r="A572" s="80">
        <v>3213</v>
      </c>
      <c r="B572" s="83">
        <f t="shared" si="52"/>
        <v>45</v>
      </c>
      <c r="C572" s="82">
        <f t="shared" si="53"/>
        <v>52</v>
      </c>
      <c r="D572" s="82">
        <f>VLOOKUP(A572,Data!A:C,3,FALSE)</f>
        <v>50</v>
      </c>
      <c r="E572" s="80">
        <v>3213</v>
      </c>
      <c r="F572" s="82">
        <v>22</v>
      </c>
    </row>
    <row r="573" spans="1:6" x14ac:dyDescent="0.55000000000000004">
      <c r="A573" s="80">
        <v>3214</v>
      </c>
      <c r="B573" s="83">
        <v>1</v>
      </c>
      <c r="C573" s="82">
        <v>1</v>
      </c>
      <c r="D573" s="82">
        <v>1</v>
      </c>
      <c r="E573" s="80">
        <v>3214</v>
      </c>
      <c r="F573" s="82">
        <v>2</v>
      </c>
    </row>
    <row r="574" spans="1:6" x14ac:dyDescent="0.55000000000000004">
      <c r="A574" s="80">
        <v>3215</v>
      </c>
      <c r="B574" s="83">
        <v>1</v>
      </c>
      <c r="C574" s="82">
        <v>1</v>
      </c>
      <c r="D574" s="82">
        <v>1</v>
      </c>
      <c r="E574" s="80">
        <v>3215</v>
      </c>
      <c r="F574" s="82">
        <v>1</v>
      </c>
    </row>
    <row r="575" spans="1:6" x14ac:dyDescent="0.55000000000000004">
      <c r="A575" s="80">
        <v>3216</v>
      </c>
      <c r="B575" s="83">
        <v>1</v>
      </c>
      <c r="C575" s="82">
        <v>1</v>
      </c>
      <c r="D575" s="82">
        <v>1</v>
      </c>
      <c r="E575" s="80">
        <v>3216</v>
      </c>
      <c r="F575" s="82">
        <v>1</v>
      </c>
    </row>
    <row r="576" spans="1:6" x14ac:dyDescent="0.55000000000000004">
      <c r="A576" s="80">
        <v>3217</v>
      </c>
      <c r="B576" s="83">
        <f t="shared" si="52"/>
        <v>73</v>
      </c>
      <c r="C576" s="82">
        <v>80</v>
      </c>
      <c r="D576" s="82">
        <f>VLOOKUP(A576,Data!A:C,3,FALSE)</f>
        <v>78</v>
      </c>
      <c r="E576" s="80">
        <v>3217</v>
      </c>
      <c r="F576" s="82">
        <v>1</v>
      </c>
    </row>
    <row r="577" spans="1:6" x14ac:dyDescent="0.55000000000000004">
      <c r="A577" s="80">
        <v>3218</v>
      </c>
      <c r="B577" s="83">
        <f>F577</f>
        <v>1</v>
      </c>
      <c r="C577" s="82">
        <v>1</v>
      </c>
      <c r="D577" s="82" t="s">
        <v>13</v>
      </c>
      <c r="E577" s="80">
        <v>3218</v>
      </c>
      <c r="F577" s="82">
        <v>1</v>
      </c>
    </row>
    <row r="578" spans="1:6" x14ac:dyDescent="0.55000000000000004">
      <c r="A578" s="80">
        <v>3219</v>
      </c>
      <c r="B578" s="83">
        <f>F578</f>
        <v>1</v>
      </c>
      <c r="C578" s="82">
        <v>1</v>
      </c>
      <c r="D578" s="82" t="s">
        <v>13</v>
      </c>
      <c r="E578" s="80">
        <v>3219</v>
      </c>
      <c r="F578" s="82">
        <v>1</v>
      </c>
    </row>
    <row r="579" spans="1:6" x14ac:dyDescent="0.55000000000000004">
      <c r="A579" s="80" t="s">
        <v>45</v>
      </c>
      <c r="B579" s="83">
        <f>F579</f>
        <v>1</v>
      </c>
      <c r="C579" s="82">
        <v>1</v>
      </c>
      <c r="D579" s="82" t="s">
        <v>3</v>
      </c>
      <c r="E579" s="80" t="s">
        <v>45</v>
      </c>
      <c r="F579" s="82">
        <v>1</v>
      </c>
    </row>
    <row r="580" spans="1:6" x14ac:dyDescent="0.55000000000000004">
      <c r="A580" s="80" t="s">
        <v>46</v>
      </c>
      <c r="B580" s="83">
        <f>F580</f>
        <v>1</v>
      </c>
      <c r="C580" s="82">
        <v>1</v>
      </c>
      <c r="D580" s="82" t="s">
        <v>5</v>
      </c>
      <c r="E580" s="80" t="s">
        <v>46</v>
      </c>
      <c r="F580" s="82">
        <v>1</v>
      </c>
    </row>
    <row r="581" spans="1:6" x14ac:dyDescent="0.55000000000000004">
      <c r="A581" s="80">
        <v>3221</v>
      </c>
      <c r="B581" s="83">
        <v>1</v>
      </c>
      <c r="C581" s="82">
        <v>1</v>
      </c>
      <c r="D581" s="82">
        <v>1</v>
      </c>
      <c r="E581" s="80">
        <v>3221</v>
      </c>
      <c r="F581" s="82">
        <v>100</v>
      </c>
    </row>
    <row r="582" spans="1:6" x14ac:dyDescent="0.55000000000000004">
      <c r="A582" s="80">
        <v>3222</v>
      </c>
      <c r="B582" s="83">
        <v>1</v>
      </c>
      <c r="C582" s="82">
        <v>1</v>
      </c>
      <c r="D582" s="82">
        <f>VLOOKUP(A582,Data!A:C,3,FALSE)</f>
        <v>5</v>
      </c>
      <c r="E582" s="80">
        <v>3222</v>
      </c>
      <c r="F582" s="82">
        <v>5</v>
      </c>
    </row>
    <row r="583" spans="1:6" x14ac:dyDescent="0.55000000000000004">
      <c r="A583" s="80">
        <v>3223</v>
      </c>
      <c r="B583" s="83">
        <v>1</v>
      </c>
      <c r="C583" s="82">
        <v>1</v>
      </c>
      <c r="D583" s="82">
        <v>1</v>
      </c>
      <c r="E583" s="80">
        <v>3223</v>
      </c>
      <c r="F583" s="82">
        <v>5</v>
      </c>
    </row>
    <row r="584" spans="1:6" x14ac:dyDescent="0.55000000000000004">
      <c r="A584" s="80">
        <v>3225</v>
      </c>
      <c r="B584" s="83">
        <f t="shared" ref="B584:B599" si="54">D584-5</f>
        <v>89</v>
      </c>
      <c r="C584" s="82">
        <f>B584+7</f>
        <v>96</v>
      </c>
      <c r="D584" s="82">
        <f>VLOOKUP(A584,Data!A:C,3,FALSE)</f>
        <v>94</v>
      </c>
      <c r="E584" s="80">
        <v>3225</v>
      </c>
      <c r="F584" s="82">
        <v>61</v>
      </c>
    </row>
    <row r="585" spans="1:6" x14ac:dyDescent="0.55000000000000004">
      <c r="A585" s="80">
        <v>3226</v>
      </c>
      <c r="B585" s="83">
        <f t="shared" si="54"/>
        <v>126</v>
      </c>
      <c r="C585" s="82">
        <f t="shared" ref="C585:C593" si="55">B585+7</f>
        <v>133</v>
      </c>
      <c r="D585" s="82">
        <f>VLOOKUP(A585,Data!A:C,3,FALSE)</f>
        <v>131</v>
      </c>
      <c r="E585" s="80">
        <v>3226</v>
      </c>
      <c r="F585" s="82">
        <v>135</v>
      </c>
    </row>
    <row r="586" spans="1:6" x14ac:dyDescent="0.55000000000000004">
      <c r="A586" s="80">
        <v>3227</v>
      </c>
      <c r="B586" s="83">
        <f t="shared" si="54"/>
        <v>2</v>
      </c>
      <c r="C586" s="82">
        <f t="shared" si="55"/>
        <v>9</v>
      </c>
      <c r="D586" s="82">
        <f>VLOOKUP(A586,Data!A:C,3,FALSE)</f>
        <v>7</v>
      </c>
      <c r="E586" s="80">
        <v>3227</v>
      </c>
      <c r="F586" s="82">
        <v>36</v>
      </c>
    </row>
    <row r="587" spans="1:6" x14ac:dyDescent="0.55000000000000004">
      <c r="A587" s="80">
        <v>3228</v>
      </c>
      <c r="B587" s="83">
        <f t="shared" si="54"/>
        <v>16</v>
      </c>
      <c r="C587" s="82">
        <f t="shared" si="55"/>
        <v>23</v>
      </c>
      <c r="D587" s="82">
        <f>VLOOKUP(A587,Data!A:C,3,FALSE)</f>
        <v>21</v>
      </c>
      <c r="E587" s="80">
        <v>3228</v>
      </c>
      <c r="F587" s="82">
        <v>66</v>
      </c>
    </row>
    <row r="588" spans="1:6" x14ac:dyDescent="0.55000000000000004">
      <c r="A588" s="80">
        <v>3229</v>
      </c>
      <c r="B588" s="83">
        <f t="shared" si="54"/>
        <v>93</v>
      </c>
      <c r="C588" s="82">
        <f t="shared" si="55"/>
        <v>100</v>
      </c>
      <c r="D588" s="82">
        <f>VLOOKUP(A588,Data!A:C,3,FALSE)</f>
        <v>98</v>
      </c>
      <c r="E588" s="80">
        <v>3229</v>
      </c>
      <c r="F588" s="82">
        <v>28</v>
      </c>
    </row>
    <row r="589" spans="1:6" x14ac:dyDescent="0.55000000000000004">
      <c r="A589" s="80">
        <v>3230</v>
      </c>
      <c r="B589" s="83">
        <f t="shared" si="54"/>
        <v>223</v>
      </c>
      <c r="C589" s="82">
        <f t="shared" si="55"/>
        <v>230</v>
      </c>
      <c r="D589" s="82">
        <f>VLOOKUP(A589,Data!A:C,3,FALSE)</f>
        <v>228</v>
      </c>
      <c r="E589" s="80">
        <v>3230</v>
      </c>
      <c r="F589" s="82">
        <v>12</v>
      </c>
    </row>
    <row r="590" spans="1:6" x14ac:dyDescent="0.55000000000000004">
      <c r="A590" s="80">
        <v>3231</v>
      </c>
      <c r="B590" s="83">
        <f t="shared" si="54"/>
        <v>10</v>
      </c>
      <c r="C590" s="82">
        <f t="shared" si="55"/>
        <v>17</v>
      </c>
      <c r="D590" s="82">
        <f>VLOOKUP(A590,Data!A:C,3,FALSE)</f>
        <v>15</v>
      </c>
      <c r="E590" s="80">
        <v>3231</v>
      </c>
      <c r="F590" s="82">
        <v>5</v>
      </c>
    </row>
    <row r="591" spans="1:6" x14ac:dyDescent="0.55000000000000004">
      <c r="A591" s="80">
        <v>3233</v>
      </c>
      <c r="B591" s="83">
        <f t="shared" si="54"/>
        <v>64</v>
      </c>
      <c r="C591" s="82">
        <f t="shared" si="55"/>
        <v>71</v>
      </c>
      <c r="D591" s="82">
        <f>VLOOKUP(A591,Data!A:C,3,FALSE)</f>
        <v>69</v>
      </c>
      <c r="E591" s="80">
        <v>3233</v>
      </c>
      <c r="F591" s="82">
        <v>7</v>
      </c>
    </row>
    <row r="592" spans="1:6" x14ac:dyDescent="0.55000000000000004">
      <c r="A592" s="80">
        <v>3234</v>
      </c>
      <c r="B592" s="83">
        <f t="shared" si="54"/>
        <v>25</v>
      </c>
      <c r="C592" s="82">
        <f t="shared" si="55"/>
        <v>32</v>
      </c>
      <c r="D592" s="82">
        <f>VLOOKUP(A592,Data!A:C,3,FALSE)</f>
        <v>30</v>
      </c>
      <c r="E592" s="80">
        <v>3234</v>
      </c>
      <c r="F592" s="82">
        <v>78</v>
      </c>
    </row>
    <row r="593" spans="1:6" x14ac:dyDescent="0.55000000000000004">
      <c r="A593" s="80">
        <v>3235</v>
      </c>
      <c r="B593" s="83">
        <f t="shared" si="54"/>
        <v>9</v>
      </c>
      <c r="C593" s="82">
        <f t="shared" si="55"/>
        <v>16</v>
      </c>
      <c r="D593" s="82">
        <f>VLOOKUP(A593,Data!A:C,3,FALSE)</f>
        <v>14</v>
      </c>
      <c r="E593" s="80">
        <v>3235</v>
      </c>
      <c r="F593" s="82">
        <v>49</v>
      </c>
    </row>
    <row r="594" spans="1:6" x14ac:dyDescent="0.55000000000000004">
      <c r="A594" s="80">
        <v>3236</v>
      </c>
      <c r="B594" s="83">
        <v>1</v>
      </c>
      <c r="C594" s="82">
        <v>1</v>
      </c>
      <c r="D594" s="82">
        <f>VLOOKUP(A594,Data!A:C,3,FALSE)</f>
        <v>5</v>
      </c>
      <c r="E594" s="80">
        <v>3236</v>
      </c>
      <c r="F594" s="82">
        <v>28</v>
      </c>
    </row>
    <row r="595" spans="1:6" x14ac:dyDescent="0.55000000000000004">
      <c r="A595" s="80">
        <v>3237</v>
      </c>
      <c r="B595" s="83">
        <v>1</v>
      </c>
      <c r="C595" s="82">
        <v>1</v>
      </c>
      <c r="D595" s="82">
        <f>VLOOKUP(A595,Data!A:C,3,FALSE)</f>
        <v>5</v>
      </c>
      <c r="E595" s="80">
        <v>3237</v>
      </c>
      <c r="F595" s="82">
        <v>60</v>
      </c>
    </row>
    <row r="596" spans="1:6" x14ac:dyDescent="0.55000000000000004">
      <c r="A596" s="80">
        <v>3238</v>
      </c>
      <c r="B596" s="83">
        <f t="shared" si="54"/>
        <v>127</v>
      </c>
      <c r="C596" s="82">
        <f>B596+7</f>
        <v>134</v>
      </c>
      <c r="D596" s="82">
        <f>VLOOKUP(A596,Data!A:C,3,FALSE)</f>
        <v>132</v>
      </c>
      <c r="E596" s="80">
        <v>3238</v>
      </c>
      <c r="F596" s="82">
        <v>1</v>
      </c>
    </row>
    <row r="597" spans="1:6" x14ac:dyDescent="0.55000000000000004">
      <c r="A597" s="80">
        <v>3239</v>
      </c>
      <c r="B597" s="83">
        <f t="shared" si="54"/>
        <v>49</v>
      </c>
      <c r="C597" s="82">
        <f t="shared" ref="C597:C599" si="56">B597+7</f>
        <v>56</v>
      </c>
      <c r="D597" s="82">
        <f>VLOOKUP(A597,Data!A:C,3,FALSE)</f>
        <v>54</v>
      </c>
      <c r="E597" s="80">
        <v>3239</v>
      </c>
      <c r="F597" s="82">
        <v>1</v>
      </c>
    </row>
    <row r="598" spans="1:6" x14ac:dyDescent="0.55000000000000004">
      <c r="A598" s="80">
        <v>3241</v>
      </c>
      <c r="B598" s="83">
        <f t="shared" si="54"/>
        <v>119</v>
      </c>
      <c r="C598" s="82">
        <f t="shared" si="56"/>
        <v>126</v>
      </c>
      <c r="D598" s="82">
        <f>VLOOKUP(A598,Data!A:C,3,FALSE)</f>
        <v>124</v>
      </c>
      <c r="E598" s="80">
        <v>3241</v>
      </c>
      <c r="F598" s="82">
        <v>1</v>
      </c>
    </row>
    <row r="599" spans="1:6" x14ac:dyDescent="0.55000000000000004">
      <c r="A599" s="80">
        <v>3242</v>
      </c>
      <c r="B599" s="83">
        <f t="shared" si="54"/>
        <v>60</v>
      </c>
      <c r="C599" s="82">
        <f t="shared" si="56"/>
        <v>67</v>
      </c>
      <c r="D599" s="82">
        <f>VLOOKUP(A599,Data!A:C,3,FALSE)</f>
        <v>65</v>
      </c>
      <c r="E599" s="80">
        <v>3242</v>
      </c>
      <c r="F599" s="82">
        <v>5</v>
      </c>
    </row>
    <row r="600" spans="1:6" x14ac:dyDescent="0.55000000000000004">
      <c r="A600" s="80">
        <v>3243</v>
      </c>
      <c r="B600" s="83">
        <v>1</v>
      </c>
      <c r="C600" s="82">
        <v>1</v>
      </c>
      <c r="D600" s="82">
        <v>1</v>
      </c>
      <c r="E600" s="80">
        <v>3243</v>
      </c>
      <c r="F600" s="82">
        <v>1</v>
      </c>
    </row>
    <row r="601" spans="1:6" x14ac:dyDescent="0.55000000000000004">
      <c r="A601" s="80" t="s">
        <v>47</v>
      </c>
      <c r="B601" s="83">
        <f>F601</f>
        <v>1</v>
      </c>
      <c r="C601" s="82">
        <v>1</v>
      </c>
      <c r="D601" s="82" t="s">
        <v>3</v>
      </c>
      <c r="E601" s="80" t="s">
        <v>47</v>
      </c>
      <c r="F601" s="82">
        <v>1</v>
      </c>
    </row>
    <row r="602" spans="1:6" x14ac:dyDescent="0.55000000000000004">
      <c r="A602" s="80" t="s">
        <v>48</v>
      </c>
      <c r="B602" s="83">
        <f>F602</f>
        <v>1</v>
      </c>
      <c r="C602" s="82">
        <v>1</v>
      </c>
      <c r="D602" s="82" t="s">
        <v>5</v>
      </c>
      <c r="E602" s="80" t="s">
        <v>48</v>
      </c>
      <c r="F602" s="82">
        <v>1</v>
      </c>
    </row>
    <row r="603" spans="1:6" x14ac:dyDescent="0.55000000000000004">
      <c r="A603" s="80">
        <v>3245</v>
      </c>
      <c r="B603" s="83">
        <v>1</v>
      </c>
      <c r="C603" s="82">
        <v>1</v>
      </c>
      <c r="D603" s="82">
        <f>VLOOKUP(A603,Data!A:C,3,FALSE)</f>
        <v>3</v>
      </c>
      <c r="E603" s="80">
        <v>3245</v>
      </c>
      <c r="F603" s="82">
        <v>68</v>
      </c>
    </row>
    <row r="604" spans="1:6" x14ac:dyDescent="0.55000000000000004">
      <c r="A604" s="80">
        <v>3246</v>
      </c>
      <c r="B604" s="83">
        <v>1</v>
      </c>
      <c r="C604" s="82">
        <v>1</v>
      </c>
      <c r="D604" s="82">
        <v>1</v>
      </c>
      <c r="E604" s="80">
        <v>3246</v>
      </c>
      <c r="F604" s="82">
        <v>831</v>
      </c>
    </row>
    <row r="605" spans="1:6" x14ac:dyDescent="0.55000000000000004">
      <c r="A605" s="80">
        <v>3251</v>
      </c>
      <c r="B605" s="83">
        <f t="shared" ref="B605:B611" si="57">D605-5</f>
        <v>154</v>
      </c>
      <c r="C605" s="82">
        <f>B605+7</f>
        <v>161</v>
      </c>
      <c r="D605" s="82">
        <f>VLOOKUP(A605,Data!A:C,3,FALSE)</f>
        <v>159</v>
      </c>
      <c r="E605" s="80">
        <v>3251</v>
      </c>
      <c r="F605" s="82">
        <v>425</v>
      </c>
    </row>
    <row r="606" spans="1:6" x14ac:dyDescent="0.55000000000000004">
      <c r="A606" s="80">
        <v>3252</v>
      </c>
      <c r="B606" s="83">
        <f t="shared" si="57"/>
        <v>13</v>
      </c>
      <c r="C606" s="82">
        <f t="shared" ref="C606:C611" si="58">B606+7</f>
        <v>20</v>
      </c>
      <c r="D606" s="82">
        <f>VLOOKUP(A606,Data!A:C,3,FALSE)</f>
        <v>18</v>
      </c>
      <c r="E606" s="80">
        <v>3252</v>
      </c>
      <c r="F606" s="82">
        <v>10</v>
      </c>
    </row>
    <row r="607" spans="1:6" x14ac:dyDescent="0.55000000000000004">
      <c r="A607" s="80">
        <v>3253</v>
      </c>
      <c r="B607" s="83">
        <f t="shared" si="57"/>
        <v>111</v>
      </c>
      <c r="C607" s="82">
        <f t="shared" si="58"/>
        <v>118</v>
      </c>
      <c r="D607" s="82">
        <f>VLOOKUP(A607,Data!A:C,3,FALSE)</f>
        <v>116</v>
      </c>
      <c r="E607" s="80">
        <v>3253</v>
      </c>
      <c r="F607" s="82">
        <v>39</v>
      </c>
    </row>
    <row r="608" spans="1:6" x14ac:dyDescent="0.55000000000000004">
      <c r="A608" s="80">
        <v>3254</v>
      </c>
      <c r="B608" s="83">
        <f t="shared" si="57"/>
        <v>549</v>
      </c>
      <c r="C608" s="82">
        <f t="shared" si="58"/>
        <v>556</v>
      </c>
      <c r="D608" s="82">
        <f>VLOOKUP(A608,Data!A:C,3,FALSE)</f>
        <v>554</v>
      </c>
      <c r="E608" s="80">
        <v>3254</v>
      </c>
      <c r="F608" s="82">
        <v>1</v>
      </c>
    </row>
    <row r="609" spans="1:6" x14ac:dyDescent="0.55000000000000004">
      <c r="A609" s="80">
        <v>3255</v>
      </c>
      <c r="B609" s="83">
        <f t="shared" si="57"/>
        <v>291</v>
      </c>
      <c r="C609" s="82">
        <f t="shared" si="58"/>
        <v>298</v>
      </c>
      <c r="D609" s="82">
        <f>VLOOKUP(A609,Data!A:C,3,FALSE)</f>
        <v>296</v>
      </c>
      <c r="E609" s="80">
        <v>3255</v>
      </c>
      <c r="F609" s="82">
        <v>1</v>
      </c>
    </row>
    <row r="610" spans="1:6" x14ac:dyDescent="0.55000000000000004">
      <c r="A610" s="80">
        <v>3256</v>
      </c>
      <c r="B610" s="83">
        <f t="shared" si="57"/>
        <v>4</v>
      </c>
      <c r="C610" s="82">
        <f t="shared" si="58"/>
        <v>11</v>
      </c>
      <c r="D610" s="82">
        <f>VLOOKUP(A610,Data!A:C,3,FALSE)</f>
        <v>9</v>
      </c>
      <c r="E610" s="80">
        <v>3256</v>
      </c>
      <c r="F610" s="82">
        <v>209</v>
      </c>
    </row>
    <row r="611" spans="1:6" x14ac:dyDescent="0.55000000000000004">
      <c r="A611" s="80">
        <v>3257</v>
      </c>
      <c r="B611" s="83">
        <f t="shared" si="57"/>
        <v>55</v>
      </c>
      <c r="C611" s="82">
        <f t="shared" si="58"/>
        <v>62</v>
      </c>
      <c r="D611" s="82">
        <f>VLOOKUP(A611,Data!A:C,3,FALSE)</f>
        <v>60</v>
      </c>
      <c r="E611" s="80">
        <v>3257</v>
      </c>
      <c r="F611" s="82">
        <v>3</v>
      </c>
    </row>
    <row r="612" spans="1:6" x14ac:dyDescent="0.55000000000000004">
      <c r="A612" s="80" t="s">
        <v>49</v>
      </c>
      <c r="B612" s="83">
        <f>F612</f>
        <v>1</v>
      </c>
      <c r="C612" s="82">
        <v>1</v>
      </c>
      <c r="D612" s="82" t="s">
        <v>3</v>
      </c>
      <c r="E612" s="80" t="s">
        <v>49</v>
      </c>
      <c r="F612" s="82">
        <v>1</v>
      </c>
    </row>
    <row r="613" spans="1:6" x14ac:dyDescent="0.55000000000000004">
      <c r="A613" s="80" t="s">
        <v>50</v>
      </c>
      <c r="B613" s="83">
        <f>F613</f>
        <v>1</v>
      </c>
      <c r="C613" s="82">
        <v>1</v>
      </c>
      <c r="D613" s="82" t="s">
        <v>5</v>
      </c>
      <c r="E613" s="80" t="s">
        <v>50</v>
      </c>
      <c r="F613" s="82">
        <v>1</v>
      </c>
    </row>
    <row r="614" spans="1:6" x14ac:dyDescent="0.55000000000000004">
      <c r="A614" s="80">
        <v>3259</v>
      </c>
      <c r="B614" s="83">
        <f t="shared" ref="B614:B639" si="59">D614-5</f>
        <v>225</v>
      </c>
      <c r="C614" s="82">
        <v>232</v>
      </c>
      <c r="D614" s="82">
        <f>VLOOKUP(A614,Data!A:C,3,FALSE)</f>
        <v>230</v>
      </c>
      <c r="E614" s="80">
        <v>3259</v>
      </c>
      <c r="F614" s="82">
        <v>67</v>
      </c>
    </row>
    <row r="615" spans="1:6" x14ac:dyDescent="0.55000000000000004">
      <c r="A615" s="80">
        <v>3261</v>
      </c>
      <c r="B615" s="83">
        <v>1</v>
      </c>
      <c r="C615" s="82">
        <v>1</v>
      </c>
      <c r="D615" s="82">
        <f>VLOOKUP(A615,Data!A:C,3,FALSE)</f>
        <v>2</v>
      </c>
      <c r="E615" s="80">
        <v>3261</v>
      </c>
      <c r="F615" s="82">
        <v>77</v>
      </c>
    </row>
    <row r="616" spans="1:6" x14ac:dyDescent="0.55000000000000004">
      <c r="A616" s="80">
        <v>3262</v>
      </c>
      <c r="B616" s="83">
        <f t="shared" si="59"/>
        <v>6</v>
      </c>
      <c r="C616" s="82">
        <v>13</v>
      </c>
      <c r="D616" s="82">
        <f>VLOOKUP(A616,Data!A:C,3,FALSE)</f>
        <v>11</v>
      </c>
      <c r="E616" s="80">
        <v>3262</v>
      </c>
      <c r="F616" s="82">
        <v>1</v>
      </c>
    </row>
    <row r="617" spans="1:6" x14ac:dyDescent="0.55000000000000004">
      <c r="A617" s="80">
        <v>3265</v>
      </c>
      <c r="B617" s="83">
        <v>1</v>
      </c>
      <c r="C617" s="82">
        <v>1</v>
      </c>
      <c r="D617" s="82">
        <v>1</v>
      </c>
      <c r="E617" s="80">
        <v>3265</v>
      </c>
      <c r="F617" s="82">
        <v>1</v>
      </c>
    </row>
    <row r="618" spans="1:6" x14ac:dyDescent="0.55000000000000004">
      <c r="A618" s="80">
        <v>3266</v>
      </c>
      <c r="B618" s="83">
        <f t="shared" si="59"/>
        <v>41</v>
      </c>
      <c r="C618" s="82">
        <v>48</v>
      </c>
      <c r="D618" s="82">
        <f>VLOOKUP(A618,Data!A:C,3,FALSE)</f>
        <v>46</v>
      </c>
      <c r="E618" s="80">
        <v>3266</v>
      </c>
      <c r="F618" s="82">
        <v>2</v>
      </c>
    </row>
    <row r="619" spans="1:6" x14ac:dyDescent="0.55000000000000004">
      <c r="A619" s="80">
        <v>3268</v>
      </c>
      <c r="B619" s="83">
        <f t="shared" si="59"/>
        <v>59</v>
      </c>
      <c r="C619" s="82">
        <v>66</v>
      </c>
      <c r="D619" s="82">
        <f>VLOOKUP(A619,Data!A:C,3,FALSE)</f>
        <v>64</v>
      </c>
      <c r="E619" s="80">
        <v>3268</v>
      </c>
      <c r="F619" s="82">
        <v>12</v>
      </c>
    </row>
    <row r="620" spans="1:6" x14ac:dyDescent="0.55000000000000004">
      <c r="A620" s="80">
        <v>3269</v>
      </c>
      <c r="B620" s="83">
        <f t="shared" si="59"/>
        <v>1</v>
      </c>
      <c r="C620" s="82">
        <v>1</v>
      </c>
      <c r="D620" s="82">
        <f>VLOOKUP(A620,Data!A:C,3,FALSE)</f>
        <v>6</v>
      </c>
      <c r="E620" s="80">
        <v>3269</v>
      </c>
      <c r="F620" s="82">
        <v>1</v>
      </c>
    </row>
    <row r="621" spans="1:6" x14ac:dyDescent="0.55000000000000004">
      <c r="A621" s="80">
        <v>3270</v>
      </c>
      <c r="B621" s="83">
        <v>1</v>
      </c>
      <c r="C621" s="82">
        <v>1</v>
      </c>
      <c r="D621" s="82">
        <v>1</v>
      </c>
      <c r="E621" s="80">
        <v>3270</v>
      </c>
      <c r="F621" s="82">
        <v>63</v>
      </c>
    </row>
    <row r="622" spans="1:6" x14ac:dyDescent="0.55000000000000004">
      <c r="A622" s="80">
        <v>3271</v>
      </c>
      <c r="B622" s="83">
        <v>1</v>
      </c>
      <c r="C622" s="82">
        <v>1</v>
      </c>
      <c r="D622" s="82">
        <f>VLOOKUP(A622,Data!A:C,3,FALSE)</f>
        <v>1</v>
      </c>
      <c r="E622" s="80">
        <v>3271</v>
      </c>
      <c r="F622" s="82">
        <v>12</v>
      </c>
    </row>
    <row r="623" spans="1:6" x14ac:dyDescent="0.55000000000000004">
      <c r="A623" s="80">
        <v>3272</v>
      </c>
      <c r="B623" s="83">
        <f t="shared" si="59"/>
        <v>2</v>
      </c>
      <c r="C623" s="82">
        <v>9</v>
      </c>
      <c r="D623" s="82">
        <f>VLOOKUP(A623,Data!A:C,3,FALSE)</f>
        <v>7</v>
      </c>
      <c r="E623" s="80">
        <v>3272</v>
      </c>
      <c r="F623" s="82">
        <v>5</v>
      </c>
    </row>
    <row r="624" spans="1:6" x14ac:dyDescent="0.55000000000000004">
      <c r="A624" s="80">
        <v>3275</v>
      </c>
      <c r="B624" s="83">
        <f t="shared" si="59"/>
        <v>44</v>
      </c>
      <c r="C624" s="82">
        <v>51</v>
      </c>
      <c r="D624" s="82">
        <f>VLOOKUP(A624,Data!A:C,3,FALSE)</f>
        <v>49</v>
      </c>
      <c r="E624" s="80">
        <v>3275</v>
      </c>
      <c r="F624" s="82">
        <v>1</v>
      </c>
    </row>
    <row r="625" spans="1:6" x14ac:dyDescent="0.55000000000000004">
      <c r="A625" s="80">
        <v>3277</v>
      </c>
      <c r="B625" s="83">
        <v>1</v>
      </c>
      <c r="C625" s="82">
        <v>1</v>
      </c>
      <c r="D625" s="82">
        <f>VLOOKUP(A625,Data!A:C,3,FALSE)</f>
        <v>5</v>
      </c>
      <c r="E625" s="80">
        <v>3277</v>
      </c>
      <c r="F625" s="82">
        <v>1</v>
      </c>
    </row>
    <row r="626" spans="1:6" x14ac:dyDescent="0.55000000000000004">
      <c r="A626" s="80">
        <v>3279</v>
      </c>
      <c r="B626" s="83">
        <f t="shared" si="59"/>
        <v>9</v>
      </c>
      <c r="C626" s="82">
        <v>16</v>
      </c>
      <c r="D626" s="82">
        <f>VLOOKUP(A626,Data!A:C,3,FALSE)</f>
        <v>14</v>
      </c>
      <c r="E626" s="80">
        <v>3279</v>
      </c>
      <c r="F626" s="82">
        <v>1</v>
      </c>
    </row>
    <row r="627" spans="1:6" x14ac:dyDescent="0.55000000000000004">
      <c r="A627" s="80">
        <v>3282</v>
      </c>
      <c r="B627" s="83">
        <f t="shared" si="59"/>
        <v>9</v>
      </c>
      <c r="C627" s="82">
        <v>16</v>
      </c>
      <c r="D627" s="82">
        <f>VLOOKUP(A627,Data!A:C,3,FALSE)</f>
        <v>14</v>
      </c>
      <c r="E627" s="80">
        <v>3282</v>
      </c>
      <c r="F627" s="82">
        <v>140</v>
      </c>
    </row>
    <row r="628" spans="1:6" x14ac:dyDescent="0.55000000000000004">
      <c r="A628" s="80">
        <v>3283</v>
      </c>
      <c r="B628" s="83">
        <v>1</v>
      </c>
      <c r="C628" s="82">
        <v>1</v>
      </c>
      <c r="D628" s="82">
        <f>VLOOKUP(A628,Data!A:C,3,FALSE)</f>
        <v>1</v>
      </c>
      <c r="E628" s="80">
        <v>3283</v>
      </c>
      <c r="F628" s="82">
        <v>87</v>
      </c>
    </row>
    <row r="629" spans="1:6" x14ac:dyDescent="0.55000000000000004">
      <c r="A629" s="80">
        <v>3284</v>
      </c>
      <c r="B629" s="83">
        <v>1</v>
      </c>
      <c r="C629" s="82">
        <v>1</v>
      </c>
      <c r="D629" s="82">
        <v>1</v>
      </c>
      <c r="E629" s="80">
        <v>3284</v>
      </c>
      <c r="F629" s="82">
        <v>5</v>
      </c>
    </row>
    <row r="630" spans="1:6" x14ac:dyDescent="0.55000000000000004">
      <c r="A630" s="80">
        <v>3285</v>
      </c>
      <c r="B630" s="83">
        <v>1</v>
      </c>
      <c r="C630" s="82">
        <v>1</v>
      </c>
      <c r="D630" s="82">
        <v>1</v>
      </c>
      <c r="E630" s="80">
        <v>3285</v>
      </c>
      <c r="F630" s="82">
        <v>59</v>
      </c>
    </row>
    <row r="631" spans="1:6" x14ac:dyDescent="0.55000000000000004">
      <c r="A631" s="80">
        <v>3286</v>
      </c>
      <c r="B631" s="83">
        <f t="shared" si="59"/>
        <v>127</v>
      </c>
      <c r="C631" s="82">
        <v>134</v>
      </c>
      <c r="D631" s="82">
        <f>VLOOKUP(A631,Data!A:C,3,FALSE)</f>
        <v>132</v>
      </c>
      <c r="E631" s="80">
        <v>3286</v>
      </c>
      <c r="F631" s="82">
        <v>71</v>
      </c>
    </row>
    <row r="632" spans="1:6" x14ac:dyDescent="0.55000000000000004">
      <c r="A632" s="80">
        <v>3287</v>
      </c>
      <c r="B632" s="83">
        <v>1</v>
      </c>
      <c r="C632" s="82">
        <v>1</v>
      </c>
      <c r="D632" s="82">
        <v>1</v>
      </c>
      <c r="E632" s="80">
        <v>3287</v>
      </c>
      <c r="F632" s="82">
        <v>19</v>
      </c>
    </row>
    <row r="633" spans="1:6" x14ac:dyDescent="0.55000000000000004">
      <c r="A633" s="80">
        <v>3288</v>
      </c>
      <c r="B633" s="83">
        <v>1</v>
      </c>
      <c r="C633" s="82">
        <v>1</v>
      </c>
      <c r="D633" s="82">
        <f>VLOOKUP(A633,Data!A:C,3,FALSE)</f>
        <v>1</v>
      </c>
      <c r="E633" s="80">
        <v>3288</v>
      </c>
      <c r="F633" s="82">
        <v>1</v>
      </c>
    </row>
    <row r="634" spans="1:6" x14ac:dyDescent="0.55000000000000004">
      <c r="A634" s="80">
        <v>3289</v>
      </c>
      <c r="B634" s="83">
        <v>1</v>
      </c>
      <c r="C634" s="82">
        <v>1</v>
      </c>
      <c r="D634" s="82">
        <v>1</v>
      </c>
      <c r="E634" s="80">
        <v>3289</v>
      </c>
      <c r="F634" s="82">
        <v>81</v>
      </c>
    </row>
    <row r="635" spans="1:6" x14ac:dyDescent="0.55000000000000004">
      <c r="A635" s="80" t="s">
        <v>51</v>
      </c>
      <c r="B635" s="83">
        <f t="shared" si="59"/>
        <v>62</v>
      </c>
      <c r="C635" s="82">
        <v>69</v>
      </c>
      <c r="D635" s="82">
        <f>VLOOKUP(A635,Data!A:C,3,FALSE)</f>
        <v>67</v>
      </c>
      <c r="E635" s="80" t="s">
        <v>51</v>
      </c>
      <c r="F635" s="82">
        <v>26</v>
      </c>
    </row>
    <row r="636" spans="1:6" x14ac:dyDescent="0.55000000000000004">
      <c r="A636" s="80" t="s">
        <v>52</v>
      </c>
      <c r="B636" s="83">
        <f t="shared" si="59"/>
        <v>59</v>
      </c>
      <c r="C636" s="82">
        <v>66</v>
      </c>
      <c r="D636" s="82">
        <f>VLOOKUP(A636,Data!A:C,3,FALSE)</f>
        <v>64</v>
      </c>
      <c r="E636" s="80" t="s">
        <v>52</v>
      </c>
      <c r="F636" s="82">
        <v>34</v>
      </c>
    </row>
    <row r="637" spans="1:6" x14ac:dyDescent="0.55000000000000004">
      <c r="A637" s="80" t="s">
        <v>3636</v>
      </c>
      <c r="B637" s="83">
        <f t="shared" si="59"/>
        <v>106</v>
      </c>
      <c r="C637" s="82">
        <v>50</v>
      </c>
      <c r="D637" s="82">
        <f>VLOOKUP(A637,Data!A:C,3,FALSE)</f>
        <v>111</v>
      </c>
      <c r="E637" s="80"/>
      <c r="F637" s="82">
        <v>161</v>
      </c>
    </row>
    <row r="638" spans="1:6" x14ac:dyDescent="0.55000000000000004">
      <c r="A638" s="80" t="s">
        <v>53</v>
      </c>
      <c r="B638" s="83">
        <v>1</v>
      </c>
      <c r="C638" s="82">
        <v>1</v>
      </c>
      <c r="D638" s="82">
        <f>VLOOKUP(A638,Data!A:C,3,FALSE)</f>
        <v>1</v>
      </c>
      <c r="E638" s="80" t="s">
        <v>53</v>
      </c>
      <c r="F638" s="82">
        <v>2</v>
      </c>
    </row>
    <row r="639" spans="1:6" x14ac:dyDescent="0.55000000000000004">
      <c r="A639" s="80" t="s">
        <v>54</v>
      </c>
      <c r="B639" s="83">
        <f t="shared" si="59"/>
        <v>44</v>
      </c>
      <c r="C639" s="82">
        <v>51</v>
      </c>
      <c r="D639" s="82">
        <f>VLOOKUP(A639,Data!A:C,3,FALSE)</f>
        <v>49</v>
      </c>
      <c r="E639" s="80" t="s">
        <v>54</v>
      </c>
      <c r="F639" s="82">
        <v>254</v>
      </c>
    </row>
    <row r="640" spans="1:6" x14ac:dyDescent="0.55000000000000004">
      <c r="A640" s="80" t="s">
        <v>55</v>
      </c>
      <c r="B640" s="83">
        <f>F640</f>
        <v>1</v>
      </c>
      <c r="C640" s="82">
        <v>1</v>
      </c>
      <c r="D640" s="82" t="s">
        <v>13</v>
      </c>
      <c r="E640" s="80" t="s">
        <v>55</v>
      </c>
      <c r="F640" s="82">
        <v>1</v>
      </c>
    </row>
    <row r="641" spans="1:6" x14ac:dyDescent="0.55000000000000004">
      <c r="A641" s="80" t="s">
        <v>56</v>
      </c>
      <c r="B641" s="83">
        <v>1</v>
      </c>
      <c r="C641" s="82">
        <v>1</v>
      </c>
      <c r="D641" s="82">
        <v>1</v>
      </c>
      <c r="E641" s="80" t="s">
        <v>56</v>
      </c>
      <c r="F641" s="82">
        <v>1</v>
      </c>
    </row>
    <row r="642" spans="1:6" x14ac:dyDescent="0.55000000000000004">
      <c r="A642" s="80" t="s">
        <v>57</v>
      </c>
      <c r="B642" s="83">
        <f t="shared" ref="B642:B644" si="60">D642-5</f>
        <v>13</v>
      </c>
      <c r="C642" s="82">
        <v>20</v>
      </c>
      <c r="D642" s="82">
        <f>VLOOKUP(A642,Data!A:C,3,FALSE)</f>
        <v>18</v>
      </c>
      <c r="E642" s="80" t="s">
        <v>57</v>
      </c>
      <c r="F642" s="82">
        <v>227</v>
      </c>
    </row>
    <row r="643" spans="1:6" x14ac:dyDescent="0.55000000000000004">
      <c r="A643" s="80" t="s">
        <v>58</v>
      </c>
      <c r="B643" s="83">
        <f t="shared" si="60"/>
        <v>3</v>
      </c>
      <c r="C643" s="82">
        <v>10</v>
      </c>
      <c r="D643" s="82">
        <f>VLOOKUP(A643,Data!A:C,3,FALSE)</f>
        <v>8</v>
      </c>
      <c r="E643" s="80" t="s">
        <v>58</v>
      </c>
      <c r="F643" s="82">
        <v>1</v>
      </c>
    </row>
    <row r="644" spans="1:6" x14ac:dyDescent="0.55000000000000004">
      <c r="A644" s="80" t="s">
        <v>59</v>
      </c>
      <c r="B644" s="83">
        <f t="shared" si="60"/>
        <v>118</v>
      </c>
      <c r="C644" s="82">
        <v>125</v>
      </c>
      <c r="D644" s="82">
        <f>VLOOKUP(A644,Data!A:C,3,FALSE)</f>
        <v>123</v>
      </c>
      <c r="E644" s="80" t="s">
        <v>59</v>
      </c>
      <c r="F644" s="82">
        <v>1</v>
      </c>
    </row>
    <row r="645" spans="1:6" x14ac:dyDescent="0.55000000000000004">
      <c r="A645" s="80" t="s">
        <v>60</v>
      </c>
      <c r="B645" s="83">
        <f>F645</f>
        <v>1</v>
      </c>
      <c r="C645" s="82">
        <v>1</v>
      </c>
      <c r="D645" s="82" t="s">
        <v>3</v>
      </c>
      <c r="E645" s="80" t="s">
        <v>60</v>
      </c>
      <c r="F645" s="82">
        <v>1</v>
      </c>
    </row>
    <row r="646" spans="1:6" x14ac:dyDescent="0.55000000000000004">
      <c r="A646" s="80" t="s">
        <v>61</v>
      </c>
      <c r="B646" s="83">
        <f>F646</f>
        <v>1</v>
      </c>
      <c r="C646" s="82">
        <v>1</v>
      </c>
      <c r="D646" s="82" t="s">
        <v>5</v>
      </c>
      <c r="E646" s="80" t="s">
        <v>61</v>
      </c>
      <c r="F646" s="82">
        <v>1</v>
      </c>
    </row>
    <row r="647" spans="1:6" x14ac:dyDescent="0.55000000000000004">
      <c r="A647" s="80">
        <v>4001</v>
      </c>
      <c r="B647" s="83">
        <f>D647-5</f>
        <v>278</v>
      </c>
      <c r="C647" s="82">
        <v>285</v>
      </c>
      <c r="D647" s="82">
        <f>VLOOKUP(A647,Data!A:C,3,FALSE)</f>
        <v>283</v>
      </c>
      <c r="E647" s="80">
        <v>4001</v>
      </c>
      <c r="F647" s="82">
        <v>1</v>
      </c>
    </row>
    <row r="648" spans="1:6" x14ac:dyDescent="0.55000000000000004">
      <c r="A648" s="80" t="s">
        <v>62</v>
      </c>
      <c r="B648" s="83">
        <f>F648</f>
        <v>1</v>
      </c>
      <c r="C648" s="82">
        <v>1</v>
      </c>
      <c r="D648" s="82" t="s">
        <v>3</v>
      </c>
      <c r="E648" s="80" t="s">
        <v>62</v>
      </c>
      <c r="F648" s="82">
        <v>1</v>
      </c>
    </row>
    <row r="649" spans="1:6" x14ac:dyDescent="0.55000000000000004">
      <c r="A649" s="80" t="s">
        <v>63</v>
      </c>
      <c r="B649" s="83">
        <f>F649</f>
        <v>1</v>
      </c>
      <c r="C649" s="82">
        <v>1</v>
      </c>
      <c r="D649" s="82" t="s">
        <v>5</v>
      </c>
      <c r="E649" s="80" t="s">
        <v>63</v>
      </c>
      <c r="F649" s="82">
        <v>1</v>
      </c>
    </row>
    <row r="650" spans="1:6" x14ac:dyDescent="0.55000000000000004">
      <c r="A650" s="80">
        <v>4002</v>
      </c>
      <c r="B650" s="83">
        <f>D650-5</f>
        <v>13</v>
      </c>
      <c r="C650" s="82">
        <v>20</v>
      </c>
      <c r="D650" s="82">
        <f>VLOOKUP(A650,Data!A:C,3,FALSE)</f>
        <v>18</v>
      </c>
      <c r="E650" s="80">
        <v>4002</v>
      </c>
      <c r="F650" s="82">
        <v>69</v>
      </c>
    </row>
    <row r="651" spans="1:6" x14ac:dyDescent="0.55000000000000004">
      <c r="A651" s="80" t="s">
        <v>64</v>
      </c>
      <c r="B651" s="83">
        <f>F651</f>
        <v>1</v>
      </c>
      <c r="C651" s="82">
        <v>1</v>
      </c>
      <c r="D651" s="82" t="s">
        <v>3</v>
      </c>
      <c r="E651" s="80" t="s">
        <v>64</v>
      </c>
      <c r="F651" s="82">
        <v>1</v>
      </c>
    </row>
    <row r="652" spans="1:6" x14ac:dyDescent="0.55000000000000004">
      <c r="A652" s="80" t="s">
        <v>65</v>
      </c>
      <c r="B652" s="83">
        <f>F652</f>
        <v>1</v>
      </c>
      <c r="C652" s="82">
        <v>1</v>
      </c>
      <c r="D652" s="82" t="s">
        <v>5</v>
      </c>
      <c r="E652" s="80" t="s">
        <v>65</v>
      </c>
      <c r="F652" s="82">
        <v>1</v>
      </c>
    </row>
    <row r="653" spans="1:6" x14ac:dyDescent="0.55000000000000004">
      <c r="A653" s="80">
        <v>4003</v>
      </c>
      <c r="B653" s="83">
        <v>1</v>
      </c>
      <c r="C653" s="82">
        <v>1</v>
      </c>
      <c r="D653" s="82">
        <v>1</v>
      </c>
      <c r="E653" s="80">
        <v>4003</v>
      </c>
      <c r="F653" s="82">
        <v>1</v>
      </c>
    </row>
    <row r="654" spans="1:6" x14ac:dyDescent="0.55000000000000004">
      <c r="A654" s="80">
        <v>4004</v>
      </c>
      <c r="B654" s="83">
        <v>1</v>
      </c>
      <c r="C654" s="82">
        <v>1</v>
      </c>
      <c r="D654" s="82">
        <f>VLOOKUP(A654,Data!A:C,3,FALSE)</f>
        <v>1</v>
      </c>
      <c r="E654" s="80">
        <v>4004</v>
      </c>
      <c r="F654" s="82">
        <v>28</v>
      </c>
    </row>
    <row r="655" spans="1:6" x14ac:dyDescent="0.55000000000000004">
      <c r="A655" s="80">
        <v>4005</v>
      </c>
      <c r="B655" s="83">
        <f t="shared" ref="B655:B672" si="61">D655-5</f>
        <v>84</v>
      </c>
      <c r="C655" s="82">
        <v>91</v>
      </c>
      <c r="D655" s="82">
        <f>VLOOKUP(A655,Data!A:C,3,FALSE)</f>
        <v>89</v>
      </c>
      <c r="E655" s="80">
        <v>4005</v>
      </c>
      <c r="F655" s="82">
        <v>43</v>
      </c>
    </row>
    <row r="656" spans="1:6" x14ac:dyDescent="0.55000000000000004">
      <c r="A656" s="80">
        <v>4007</v>
      </c>
      <c r="B656" s="83">
        <f t="shared" si="61"/>
        <v>567</v>
      </c>
      <c r="C656" s="82">
        <v>574</v>
      </c>
      <c r="D656" s="82">
        <f>VLOOKUP(A656,Data!A:C,3,FALSE)</f>
        <v>572</v>
      </c>
      <c r="E656" s="80">
        <v>4007</v>
      </c>
      <c r="F656" s="82">
        <v>177</v>
      </c>
    </row>
    <row r="657" spans="1:6" x14ac:dyDescent="0.55000000000000004">
      <c r="A657" s="80">
        <v>4008</v>
      </c>
      <c r="B657" s="83">
        <f t="shared" si="61"/>
        <v>46</v>
      </c>
      <c r="C657" s="82">
        <v>53</v>
      </c>
      <c r="D657" s="82">
        <f>VLOOKUP(A657,Data!A:C,3,FALSE)</f>
        <v>51</v>
      </c>
      <c r="E657" s="80">
        <v>4008</v>
      </c>
      <c r="F657" s="82">
        <v>201</v>
      </c>
    </row>
    <row r="658" spans="1:6" x14ac:dyDescent="0.55000000000000004">
      <c r="A658" s="80">
        <v>4009</v>
      </c>
      <c r="B658" s="83">
        <v>1</v>
      </c>
      <c r="C658" s="82">
        <v>1</v>
      </c>
      <c r="D658" s="82">
        <v>1</v>
      </c>
      <c r="E658" s="80">
        <v>4009</v>
      </c>
      <c r="F658" s="82">
        <v>394</v>
      </c>
    </row>
    <row r="659" spans="1:6" x14ac:dyDescent="0.55000000000000004">
      <c r="A659" s="80">
        <v>4010</v>
      </c>
      <c r="B659" s="83">
        <f t="shared" si="61"/>
        <v>4</v>
      </c>
      <c r="C659" s="82">
        <f>B659+7</f>
        <v>11</v>
      </c>
      <c r="D659" s="82">
        <f>VLOOKUP(A659,Data!A:C,3,FALSE)</f>
        <v>9</v>
      </c>
      <c r="E659" s="80">
        <v>4010</v>
      </c>
      <c r="F659" s="82">
        <v>2</v>
      </c>
    </row>
    <row r="660" spans="1:6" x14ac:dyDescent="0.55000000000000004">
      <c r="A660" s="80">
        <v>4011</v>
      </c>
      <c r="B660" s="83">
        <f t="shared" si="61"/>
        <v>11</v>
      </c>
      <c r="C660" s="82">
        <f t="shared" ref="C660:C663" si="62">B660+7</f>
        <v>18</v>
      </c>
      <c r="D660" s="82">
        <f>VLOOKUP(A660,Data!A:C,3,FALSE)</f>
        <v>16</v>
      </c>
      <c r="E660" s="80">
        <v>4011</v>
      </c>
      <c r="F660" s="82">
        <v>6</v>
      </c>
    </row>
    <row r="661" spans="1:6" x14ac:dyDescent="0.55000000000000004">
      <c r="A661" s="80">
        <v>4012</v>
      </c>
      <c r="B661" s="83">
        <f t="shared" si="61"/>
        <v>85</v>
      </c>
      <c r="C661" s="82">
        <f t="shared" si="62"/>
        <v>92</v>
      </c>
      <c r="D661" s="82">
        <f>VLOOKUP(A661,Data!A:C,3,FALSE)</f>
        <v>90</v>
      </c>
      <c r="E661" s="80">
        <v>4012</v>
      </c>
      <c r="F661" s="82">
        <v>19</v>
      </c>
    </row>
    <row r="662" spans="1:6" x14ac:dyDescent="0.55000000000000004">
      <c r="A662" s="80">
        <v>4013</v>
      </c>
      <c r="B662" s="83">
        <f t="shared" si="61"/>
        <v>220</v>
      </c>
      <c r="C662" s="82">
        <f t="shared" si="62"/>
        <v>227</v>
      </c>
      <c r="D662" s="82">
        <f>VLOOKUP(A662,Data!A:C,3,FALSE)</f>
        <v>225</v>
      </c>
      <c r="E662" s="80">
        <v>4013</v>
      </c>
      <c r="F662" s="82">
        <v>108</v>
      </c>
    </row>
    <row r="663" spans="1:6" x14ac:dyDescent="0.55000000000000004">
      <c r="A663" s="80">
        <v>4014</v>
      </c>
      <c r="B663" s="83">
        <f t="shared" si="61"/>
        <v>453</v>
      </c>
      <c r="C663" s="82">
        <f t="shared" si="62"/>
        <v>460</v>
      </c>
      <c r="D663" s="82">
        <f>VLOOKUP(A663,Data!A:C,3,FALSE)</f>
        <v>458</v>
      </c>
      <c r="E663" s="80">
        <v>4014</v>
      </c>
      <c r="F663" s="82">
        <v>1</v>
      </c>
    </row>
    <row r="664" spans="1:6" x14ac:dyDescent="0.55000000000000004">
      <c r="A664" s="80">
        <v>4015</v>
      </c>
      <c r="B664" s="83">
        <v>1</v>
      </c>
      <c r="C664" s="82">
        <v>1</v>
      </c>
      <c r="D664" s="82">
        <f>VLOOKUP(A664,Data!A:C,3,FALSE)</f>
        <v>1</v>
      </c>
      <c r="E664" s="80">
        <v>4015</v>
      </c>
      <c r="F664" s="82">
        <v>37</v>
      </c>
    </row>
    <row r="665" spans="1:6" x14ac:dyDescent="0.55000000000000004">
      <c r="A665" s="80">
        <v>4016</v>
      </c>
      <c r="B665" s="83">
        <f t="shared" si="61"/>
        <v>10</v>
      </c>
      <c r="C665" s="82">
        <f>B665+7</f>
        <v>17</v>
      </c>
      <c r="D665" s="82">
        <f>VLOOKUP(A665,Data!A:C,3,FALSE)</f>
        <v>15</v>
      </c>
      <c r="E665" s="80">
        <v>4016</v>
      </c>
      <c r="F665" s="82">
        <v>68</v>
      </c>
    </row>
    <row r="666" spans="1:6" x14ac:dyDescent="0.55000000000000004">
      <c r="A666" s="80">
        <v>4017</v>
      </c>
      <c r="B666" s="83">
        <f t="shared" si="61"/>
        <v>19</v>
      </c>
      <c r="C666" s="82">
        <f t="shared" ref="C666:C667" si="63">B666+7</f>
        <v>26</v>
      </c>
      <c r="D666" s="82">
        <f>VLOOKUP(A666,Data!A:C,3,FALSE)</f>
        <v>24</v>
      </c>
      <c r="E666" s="80">
        <v>4017</v>
      </c>
      <c r="F666" s="82">
        <v>1</v>
      </c>
    </row>
    <row r="667" spans="1:6" x14ac:dyDescent="0.55000000000000004">
      <c r="A667" s="80">
        <v>4019</v>
      </c>
      <c r="B667" s="83">
        <f t="shared" si="61"/>
        <v>90</v>
      </c>
      <c r="C667" s="82">
        <f t="shared" si="63"/>
        <v>97</v>
      </c>
      <c r="D667" s="82">
        <f>VLOOKUP(A667,Data!A:C,3,FALSE)</f>
        <v>95</v>
      </c>
      <c r="E667" s="80">
        <v>4019</v>
      </c>
      <c r="F667" s="82">
        <v>85</v>
      </c>
    </row>
    <row r="668" spans="1:6" x14ac:dyDescent="0.55000000000000004">
      <c r="A668" s="80">
        <v>4020</v>
      </c>
      <c r="B668" s="83">
        <v>1</v>
      </c>
      <c r="C668" s="82">
        <v>1</v>
      </c>
      <c r="D668" s="82">
        <v>1</v>
      </c>
      <c r="E668" s="80">
        <v>4020</v>
      </c>
      <c r="F668" s="82">
        <v>1</v>
      </c>
    </row>
    <row r="669" spans="1:6" x14ac:dyDescent="0.55000000000000004">
      <c r="A669" s="80">
        <v>4021</v>
      </c>
      <c r="B669" s="83">
        <f t="shared" si="61"/>
        <v>5</v>
      </c>
      <c r="C669" s="82">
        <v>12</v>
      </c>
      <c r="D669" s="82">
        <f>VLOOKUP(A669,Data!A:C,3,FALSE)</f>
        <v>10</v>
      </c>
      <c r="E669" s="80">
        <v>4021</v>
      </c>
      <c r="F669" s="82">
        <v>1</v>
      </c>
    </row>
    <row r="670" spans="1:6" x14ac:dyDescent="0.55000000000000004">
      <c r="A670" s="80">
        <v>4022</v>
      </c>
      <c r="B670" s="83">
        <f t="shared" si="61"/>
        <v>60</v>
      </c>
      <c r="C670" s="82">
        <v>67</v>
      </c>
      <c r="D670" s="82">
        <f>VLOOKUP(A670,Data!A:C,3,FALSE)</f>
        <v>65</v>
      </c>
      <c r="E670" s="80">
        <v>4022</v>
      </c>
      <c r="F670" s="82">
        <v>3</v>
      </c>
    </row>
    <row r="671" spans="1:6" x14ac:dyDescent="0.55000000000000004">
      <c r="A671" s="80">
        <v>4024</v>
      </c>
      <c r="B671" s="83">
        <v>1</v>
      </c>
      <c r="C671" s="82">
        <v>1</v>
      </c>
      <c r="D671" s="82">
        <f>VLOOKUP(A671,Data!A:C,3,FALSE)</f>
        <v>3</v>
      </c>
      <c r="E671" s="80">
        <v>4024</v>
      </c>
      <c r="F671" s="82">
        <v>3</v>
      </c>
    </row>
    <row r="672" spans="1:6" x14ac:dyDescent="0.55000000000000004">
      <c r="A672" s="80">
        <v>4025</v>
      </c>
      <c r="B672" s="83">
        <f t="shared" si="61"/>
        <v>96</v>
      </c>
      <c r="C672" s="82">
        <v>103</v>
      </c>
      <c r="D672" s="82">
        <f>VLOOKUP(A672,Data!A:C,3,FALSE)</f>
        <v>101</v>
      </c>
      <c r="E672" s="80">
        <v>4025</v>
      </c>
      <c r="F672" s="82">
        <v>47</v>
      </c>
    </row>
    <row r="673" spans="1:6" x14ac:dyDescent="0.55000000000000004">
      <c r="A673" s="80" t="s">
        <v>66</v>
      </c>
      <c r="B673" s="83">
        <f>F673</f>
        <v>1</v>
      </c>
      <c r="C673" s="82">
        <v>1</v>
      </c>
      <c r="D673" s="82" t="s">
        <v>3</v>
      </c>
      <c r="E673" s="80" t="s">
        <v>66</v>
      </c>
      <c r="F673" s="82">
        <v>1</v>
      </c>
    </row>
    <row r="674" spans="1:6" x14ac:dyDescent="0.55000000000000004">
      <c r="A674" s="80" t="s">
        <v>67</v>
      </c>
      <c r="B674" s="83">
        <f>F674</f>
        <v>1</v>
      </c>
      <c r="C674" s="82">
        <v>1</v>
      </c>
      <c r="D674" s="82" t="s">
        <v>5</v>
      </c>
      <c r="E674" s="80" t="s">
        <v>67</v>
      </c>
      <c r="F674" s="82">
        <v>1</v>
      </c>
    </row>
    <row r="675" spans="1:6" x14ac:dyDescent="0.55000000000000004">
      <c r="A675" s="80">
        <v>4027</v>
      </c>
      <c r="B675" s="83">
        <f t="shared" ref="B675:B701" si="64">D675-5</f>
        <v>18</v>
      </c>
      <c r="C675" s="82">
        <v>25</v>
      </c>
      <c r="D675" s="82">
        <f>VLOOKUP(A675,Data!A:C,3,FALSE)</f>
        <v>23</v>
      </c>
      <c r="E675" s="80">
        <v>4027</v>
      </c>
      <c r="F675" s="82">
        <v>41</v>
      </c>
    </row>
    <row r="676" spans="1:6" x14ac:dyDescent="0.55000000000000004">
      <c r="A676" s="80">
        <v>4028</v>
      </c>
      <c r="B676" s="83">
        <v>1</v>
      </c>
      <c r="C676" s="82">
        <v>1</v>
      </c>
      <c r="D676" s="82">
        <f>VLOOKUP(A676,Data!A:C,3,FALSE)</f>
        <v>3</v>
      </c>
      <c r="E676" s="80">
        <v>4028</v>
      </c>
      <c r="F676" s="82">
        <v>228</v>
      </c>
    </row>
    <row r="677" spans="1:6" x14ac:dyDescent="0.55000000000000004">
      <c r="A677" s="80">
        <v>4029</v>
      </c>
      <c r="B677" s="83">
        <f t="shared" si="64"/>
        <v>51</v>
      </c>
      <c r="C677" s="82">
        <v>58</v>
      </c>
      <c r="D677" s="82">
        <f>VLOOKUP(A677,Data!A:C,3,FALSE)</f>
        <v>56</v>
      </c>
      <c r="E677" s="80">
        <v>4029</v>
      </c>
      <c r="F677" s="82">
        <v>1</v>
      </c>
    </row>
    <row r="678" spans="1:6" x14ac:dyDescent="0.55000000000000004">
      <c r="A678" s="80">
        <v>4030</v>
      </c>
      <c r="B678" s="83">
        <f t="shared" si="64"/>
        <v>2</v>
      </c>
      <c r="C678" s="82">
        <v>9</v>
      </c>
      <c r="D678" s="82">
        <f>VLOOKUP(A678,Data!A:C,3,FALSE)</f>
        <v>7</v>
      </c>
      <c r="E678" s="80">
        <v>4030</v>
      </c>
      <c r="F678" s="82">
        <v>22</v>
      </c>
    </row>
    <row r="679" spans="1:6" x14ac:dyDescent="0.55000000000000004">
      <c r="A679" s="80">
        <v>4031</v>
      </c>
      <c r="B679" s="83">
        <v>1</v>
      </c>
      <c r="C679" s="82">
        <v>1</v>
      </c>
      <c r="D679" s="82">
        <f>VLOOKUP(A679,Data!A:C,3,FALSE)</f>
        <v>2</v>
      </c>
      <c r="E679" s="80">
        <v>4031</v>
      </c>
      <c r="F679" s="82">
        <v>39</v>
      </c>
    </row>
    <row r="680" spans="1:6" x14ac:dyDescent="0.55000000000000004">
      <c r="A680" s="80">
        <v>4032</v>
      </c>
      <c r="B680" s="83">
        <f t="shared" si="64"/>
        <v>43</v>
      </c>
      <c r="C680" s="82">
        <v>50</v>
      </c>
      <c r="D680" s="82">
        <f>VLOOKUP(A680,Data!A:C,3,FALSE)</f>
        <v>48</v>
      </c>
      <c r="E680" s="80">
        <v>4032</v>
      </c>
      <c r="F680" s="82">
        <v>1</v>
      </c>
    </row>
    <row r="681" spans="1:6" x14ac:dyDescent="0.55000000000000004">
      <c r="A681" s="80">
        <v>4033</v>
      </c>
      <c r="B681" s="83">
        <f t="shared" si="64"/>
        <v>187</v>
      </c>
      <c r="C681" s="82">
        <v>194</v>
      </c>
      <c r="D681" s="82">
        <f>VLOOKUP(A681,Data!A:C,3,FALSE)</f>
        <v>192</v>
      </c>
      <c r="E681" s="80">
        <v>4033</v>
      </c>
      <c r="F681" s="82">
        <v>274</v>
      </c>
    </row>
    <row r="682" spans="1:6" x14ac:dyDescent="0.55000000000000004">
      <c r="A682" s="80">
        <v>4034</v>
      </c>
      <c r="B682" s="83">
        <v>1</v>
      </c>
      <c r="C682" s="82">
        <v>1</v>
      </c>
      <c r="D682" s="82">
        <v>1</v>
      </c>
      <c r="E682" s="80">
        <v>4034</v>
      </c>
      <c r="F682" s="82">
        <v>48</v>
      </c>
    </row>
    <row r="683" spans="1:6" x14ac:dyDescent="0.55000000000000004">
      <c r="A683" s="80">
        <v>4035</v>
      </c>
      <c r="B683" s="83">
        <f t="shared" si="64"/>
        <v>9</v>
      </c>
      <c r="C683" s="82">
        <v>16</v>
      </c>
      <c r="D683" s="82">
        <f>VLOOKUP(A683,Data!A:C,3,FALSE)</f>
        <v>14</v>
      </c>
      <c r="E683" s="80">
        <v>4035</v>
      </c>
      <c r="F683" s="82">
        <v>1</v>
      </c>
    </row>
    <row r="684" spans="1:6" x14ac:dyDescent="0.55000000000000004">
      <c r="A684" s="80">
        <v>4036</v>
      </c>
      <c r="B684" s="83">
        <f t="shared" si="64"/>
        <v>96</v>
      </c>
      <c r="C684" s="82">
        <v>103</v>
      </c>
      <c r="D684" s="82">
        <f>VLOOKUP(A684,Data!A:C,3,FALSE)</f>
        <v>101</v>
      </c>
      <c r="E684" s="80">
        <v>4036</v>
      </c>
      <c r="F684" s="82">
        <v>54</v>
      </c>
    </row>
    <row r="685" spans="1:6" x14ac:dyDescent="0.55000000000000004">
      <c r="A685" s="80">
        <v>4037</v>
      </c>
      <c r="B685" s="83">
        <v>1</v>
      </c>
      <c r="C685" s="82">
        <v>1</v>
      </c>
      <c r="D685" s="82">
        <v>1</v>
      </c>
      <c r="E685" s="80">
        <v>4037</v>
      </c>
      <c r="F685" s="82">
        <v>117</v>
      </c>
    </row>
    <row r="686" spans="1:6" x14ac:dyDescent="0.55000000000000004">
      <c r="A686" s="80">
        <v>4038</v>
      </c>
      <c r="B686" s="83">
        <f t="shared" si="64"/>
        <v>377</v>
      </c>
      <c r="C686" s="82">
        <f>B686+7</f>
        <v>384</v>
      </c>
      <c r="D686" s="82">
        <f>VLOOKUP(A686,Data!A:C,3,FALSE)</f>
        <v>382</v>
      </c>
      <c r="E686" s="80">
        <v>4038</v>
      </c>
      <c r="F686" s="82">
        <v>170</v>
      </c>
    </row>
    <row r="687" spans="1:6" x14ac:dyDescent="0.55000000000000004">
      <c r="A687" s="80">
        <v>4039</v>
      </c>
      <c r="B687" s="83">
        <f t="shared" si="64"/>
        <v>24</v>
      </c>
      <c r="C687" s="82">
        <f>B687+7</f>
        <v>31</v>
      </c>
      <c r="D687" s="82">
        <f>VLOOKUP(A687,Data!A:C,3,FALSE)</f>
        <v>29</v>
      </c>
      <c r="E687" s="80">
        <v>4039</v>
      </c>
      <c r="F687" s="82">
        <v>1</v>
      </c>
    </row>
    <row r="688" spans="1:6" x14ac:dyDescent="0.55000000000000004">
      <c r="A688" s="80">
        <v>4040</v>
      </c>
      <c r="B688" s="83">
        <v>1</v>
      </c>
      <c r="C688" s="82">
        <v>1</v>
      </c>
      <c r="D688" s="82">
        <f>VLOOKUP(A688,Data!A:C,3,FALSE)</f>
        <v>1</v>
      </c>
      <c r="E688" s="80">
        <v>4040</v>
      </c>
      <c r="F688" s="82">
        <v>67</v>
      </c>
    </row>
    <row r="689" spans="1:6" x14ac:dyDescent="0.55000000000000004">
      <c r="A689" s="80">
        <v>4041</v>
      </c>
      <c r="B689" s="83">
        <f t="shared" si="64"/>
        <v>67</v>
      </c>
      <c r="C689" s="82">
        <f>B689+7</f>
        <v>74</v>
      </c>
      <c r="D689" s="82">
        <f>VLOOKUP(A689,Data!A:C,3,FALSE)</f>
        <v>72</v>
      </c>
      <c r="E689" s="80">
        <v>4041</v>
      </c>
      <c r="F689" s="82">
        <v>3</v>
      </c>
    </row>
    <row r="690" spans="1:6" x14ac:dyDescent="0.55000000000000004">
      <c r="A690" s="80">
        <v>4042</v>
      </c>
      <c r="B690" s="83">
        <f t="shared" si="64"/>
        <v>114</v>
      </c>
      <c r="C690" s="82">
        <f t="shared" ref="C690:C691" si="65">B690+7</f>
        <v>121</v>
      </c>
      <c r="D690" s="82">
        <f>VLOOKUP(A690,Data!A:C,3,FALSE)</f>
        <v>119</v>
      </c>
      <c r="E690" s="80">
        <v>4042</v>
      </c>
      <c r="F690" s="82">
        <v>1</v>
      </c>
    </row>
    <row r="691" spans="1:6" x14ac:dyDescent="0.55000000000000004">
      <c r="A691" s="80">
        <v>4043</v>
      </c>
      <c r="B691" s="83">
        <f t="shared" si="64"/>
        <v>243</v>
      </c>
      <c r="C691" s="82">
        <f t="shared" si="65"/>
        <v>250</v>
      </c>
      <c r="D691" s="82">
        <f>VLOOKUP(A691,Data!A:C,3,FALSE)</f>
        <v>248</v>
      </c>
      <c r="E691" s="80">
        <v>4043</v>
      </c>
      <c r="F691" s="82">
        <v>304</v>
      </c>
    </row>
    <row r="692" spans="1:6" x14ac:dyDescent="0.55000000000000004">
      <c r="A692" s="80">
        <v>4044</v>
      </c>
      <c r="B692" s="83">
        <v>1</v>
      </c>
      <c r="C692" s="82">
        <v>1</v>
      </c>
      <c r="D692" s="82">
        <f>VLOOKUP(A692,Data!A:C,3,FALSE)</f>
        <v>1</v>
      </c>
      <c r="E692" s="80">
        <v>4044</v>
      </c>
      <c r="F692" s="82">
        <v>216</v>
      </c>
    </row>
    <row r="693" spans="1:6" x14ac:dyDescent="0.55000000000000004">
      <c r="A693" s="80">
        <v>4045</v>
      </c>
      <c r="B693" s="83">
        <f t="shared" si="64"/>
        <v>83</v>
      </c>
      <c r="C693" s="82">
        <f>B693+7</f>
        <v>90</v>
      </c>
      <c r="D693" s="82">
        <f>VLOOKUP(A693,Data!A:C,3,FALSE)</f>
        <v>88</v>
      </c>
      <c r="E693" s="80">
        <v>4045</v>
      </c>
      <c r="F693" s="82">
        <v>79</v>
      </c>
    </row>
    <row r="694" spans="1:6" x14ac:dyDescent="0.55000000000000004">
      <c r="A694" s="80">
        <v>4046</v>
      </c>
      <c r="B694" s="83">
        <f t="shared" si="64"/>
        <v>9</v>
      </c>
      <c r="C694" s="82">
        <f>B694+7</f>
        <v>16</v>
      </c>
      <c r="D694" s="82">
        <f>VLOOKUP(A694,Data!A:C,3,FALSE)</f>
        <v>14</v>
      </c>
      <c r="E694" s="80">
        <v>4046</v>
      </c>
      <c r="F694" s="82">
        <v>210</v>
      </c>
    </row>
    <row r="695" spans="1:6" x14ac:dyDescent="0.55000000000000004">
      <c r="A695" s="80">
        <v>4047</v>
      </c>
      <c r="B695" s="83">
        <v>1</v>
      </c>
      <c r="C695" s="82">
        <v>1</v>
      </c>
      <c r="D695" s="82">
        <v>1</v>
      </c>
      <c r="E695" s="80">
        <v>4047</v>
      </c>
      <c r="F695" s="82">
        <v>1</v>
      </c>
    </row>
    <row r="696" spans="1:6" x14ac:dyDescent="0.55000000000000004">
      <c r="A696" s="80">
        <v>4049</v>
      </c>
      <c r="B696" s="83">
        <f t="shared" si="64"/>
        <v>742</v>
      </c>
      <c r="C696" s="82">
        <f>B696+7</f>
        <v>749</v>
      </c>
      <c r="D696" s="82">
        <f>VLOOKUP(A696,Data!A:C,3,FALSE)</f>
        <v>747</v>
      </c>
      <c r="E696" s="80">
        <v>4049</v>
      </c>
      <c r="F696" s="82">
        <v>15</v>
      </c>
    </row>
    <row r="697" spans="1:6" x14ac:dyDescent="0.55000000000000004">
      <c r="A697" s="80">
        <v>4050</v>
      </c>
      <c r="B697" s="83">
        <f t="shared" si="64"/>
        <v>339</v>
      </c>
      <c r="C697" s="82">
        <f t="shared" ref="C697:C699" si="66">B697+7</f>
        <v>346</v>
      </c>
      <c r="D697" s="82">
        <f>VLOOKUP(A697,Data!A:C,3,FALSE)</f>
        <v>344</v>
      </c>
      <c r="E697" s="80">
        <v>4050</v>
      </c>
      <c r="F697" s="82">
        <v>1</v>
      </c>
    </row>
    <row r="698" spans="1:6" x14ac:dyDescent="0.55000000000000004">
      <c r="A698" s="80">
        <v>4051</v>
      </c>
      <c r="B698" s="83">
        <f t="shared" si="64"/>
        <v>32</v>
      </c>
      <c r="C698" s="82">
        <f t="shared" si="66"/>
        <v>39</v>
      </c>
      <c r="D698" s="82">
        <f>VLOOKUP(A698,Data!A:C,3,FALSE)</f>
        <v>37</v>
      </c>
      <c r="E698" s="80">
        <v>4051</v>
      </c>
      <c r="F698" s="82">
        <v>1</v>
      </c>
    </row>
    <row r="699" spans="1:6" x14ac:dyDescent="0.55000000000000004">
      <c r="A699" s="80">
        <v>4052</v>
      </c>
      <c r="B699" s="83">
        <f t="shared" si="64"/>
        <v>220</v>
      </c>
      <c r="C699" s="82">
        <f t="shared" si="66"/>
        <v>227</v>
      </c>
      <c r="D699" s="82">
        <f>VLOOKUP(A699,Data!A:C,3,FALSE)</f>
        <v>225</v>
      </c>
      <c r="E699" s="80">
        <v>4052</v>
      </c>
      <c r="F699" s="82">
        <v>1</v>
      </c>
    </row>
    <row r="700" spans="1:6" x14ac:dyDescent="0.55000000000000004">
      <c r="A700" s="80">
        <v>4053</v>
      </c>
      <c r="B700" s="83">
        <v>1</v>
      </c>
      <c r="C700" s="82">
        <v>1</v>
      </c>
      <c r="D700" s="82">
        <v>1</v>
      </c>
      <c r="E700" s="80">
        <v>4053</v>
      </c>
      <c r="F700" s="82">
        <v>35</v>
      </c>
    </row>
    <row r="701" spans="1:6" x14ac:dyDescent="0.55000000000000004">
      <c r="A701" s="80">
        <v>4054</v>
      </c>
      <c r="B701" s="83">
        <f t="shared" si="64"/>
        <v>11</v>
      </c>
      <c r="C701" s="82">
        <v>18</v>
      </c>
      <c r="D701" s="82">
        <f>VLOOKUP(A701,Data!A:C,3,FALSE)</f>
        <v>16</v>
      </c>
      <c r="E701" s="80">
        <v>4054</v>
      </c>
      <c r="F701" s="82">
        <v>79</v>
      </c>
    </row>
    <row r="702" spans="1:6" x14ac:dyDescent="0.55000000000000004">
      <c r="A702" s="80" t="s">
        <v>68</v>
      </c>
      <c r="B702" s="83">
        <f>F702</f>
        <v>1</v>
      </c>
      <c r="C702" s="82">
        <v>1</v>
      </c>
      <c r="D702" s="82" t="s">
        <v>3</v>
      </c>
      <c r="E702" s="80" t="s">
        <v>68</v>
      </c>
      <c r="F702" s="82">
        <v>1</v>
      </c>
    </row>
    <row r="703" spans="1:6" x14ac:dyDescent="0.55000000000000004">
      <c r="A703" s="80" t="s">
        <v>69</v>
      </c>
      <c r="B703" s="83">
        <f>F703</f>
        <v>1</v>
      </c>
      <c r="C703" s="82">
        <v>1</v>
      </c>
      <c r="D703" s="82" t="s">
        <v>5</v>
      </c>
      <c r="E703" s="80" t="s">
        <v>69</v>
      </c>
      <c r="F703" s="82">
        <v>1</v>
      </c>
    </row>
    <row r="704" spans="1:6" x14ac:dyDescent="0.55000000000000004">
      <c r="A704" s="80">
        <v>4057</v>
      </c>
      <c r="B704" s="83">
        <v>1</v>
      </c>
      <c r="C704" s="82">
        <v>1</v>
      </c>
      <c r="D704" s="82">
        <v>1</v>
      </c>
      <c r="E704" s="80">
        <v>4057</v>
      </c>
      <c r="F704" s="82">
        <v>166</v>
      </c>
    </row>
    <row r="705" spans="1:6" x14ac:dyDescent="0.55000000000000004">
      <c r="A705" s="80">
        <v>4058</v>
      </c>
      <c r="B705" s="83">
        <f t="shared" ref="B705:B734" si="67">D705-5</f>
        <v>42</v>
      </c>
      <c r="C705" s="82">
        <v>49</v>
      </c>
      <c r="D705" s="82">
        <f>VLOOKUP(A705,Data!A:C,3,FALSE)</f>
        <v>47</v>
      </c>
      <c r="E705" s="80">
        <v>4058</v>
      </c>
      <c r="F705" s="82">
        <v>58</v>
      </c>
    </row>
    <row r="706" spans="1:6" x14ac:dyDescent="0.55000000000000004">
      <c r="A706" s="80">
        <v>4061</v>
      </c>
      <c r="B706" s="83">
        <f t="shared" si="67"/>
        <v>75</v>
      </c>
      <c r="C706" s="82">
        <v>100</v>
      </c>
      <c r="D706" s="82">
        <f>VLOOKUP(A706,Data!A:C,3,FALSE)</f>
        <v>80</v>
      </c>
      <c r="E706" s="80">
        <v>4061</v>
      </c>
      <c r="F706" s="82">
        <v>1018</v>
      </c>
    </row>
    <row r="707" spans="1:6" x14ac:dyDescent="0.55000000000000004">
      <c r="A707" s="80">
        <v>4062</v>
      </c>
      <c r="B707" s="83">
        <v>1</v>
      </c>
      <c r="C707" s="82">
        <v>1</v>
      </c>
      <c r="D707" s="82">
        <v>1</v>
      </c>
      <c r="E707" s="80">
        <v>4062</v>
      </c>
      <c r="F707" s="82">
        <v>1</v>
      </c>
    </row>
    <row r="708" spans="1:6" x14ac:dyDescent="0.55000000000000004">
      <c r="A708" s="80">
        <v>4063</v>
      </c>
      <c r="B708" s="83">
        <f t="shared" si="67"/>
        <v>28</v>
      </c>
      <c r="C708" s="82">
        <v>35</v>
      </c>
      <c r="D708" s="82">
        <f>VLOOKUP(A708,Data!A:C,3,FALSE)</f>
        <v>33</v>
      </c>
      <c r="E708" s="80">
        <v>4063</v>
      </c>
      <c r="F708" s="82">
        <v>6</v>
      </c>
    </row>
    <row r="709" spans="1:6" x14ac:dyDescent="0.55000000000000004">
      <c r="A709" s="80">
        <v>4064</v>
      </c>
      <c r="B709" s="83">
        <f t="shared" si="67"/>
        <v>94</v>
      </c>
      <c r="C709" s="82">
        <v>101</v>
      </c>
      <c r="D709" s="82">
        <f>VLOOKUP(A709,Data!A:C,3,FALSE)</f>
        <v>99</v>
      </c>
      <c r="E709" s="80">
        <v>4064</v>
      </c>
      <c r="F709" s="82">
        <v>46</v>
      </c>
    </row>
    <row r="710" spans="1:6" x14ac:dyDescent="0.55000000000000004">
      <c r="A710" s="80">
        <v>4065</v>
      </c>
      <c r="B710" s="83">
        <f t="shared" si="67"/>
        <v>7</v>
      </c>
      <c r="C710" s="82">
        <v>14</v>
      </c>
      <c r="D710" s="82">
        <f>VLOOKUP(A710,Data!A:C,3,FALSE)</f>
        <v>12</v>
      </c>
      <c r="E710" s="80">
        <v>4065</v>
      </c>
      <c r="F710" s="82">
        <v>1</v>
      </c>
    </row>
    <row r="711" spans="1:6" x14ac:dyDescent="0.55000000000000004">
      <c r="A711" s="80">
        <v>4066</v>
      </c>
      <c r="B711" s="83">
        <f t="shared" si="67"/>
        <v>1015</v>
      </c>
      <c r="C711" s="82">
        <v>1022</v>
      </c>
      <c r="D711" s="82">
        <f>VLOOKUP(A711,Data!A:C,3,FALSE)</f>
        <v>1020</v>
      </c>
      <c r="E711" s="80">
        <v>4066</v>
      </c>
      <c r="F711" s="82">
        <v>1</v>
      </c>
    </row>
    <row r="712" spans="1:6" x14ac:dyDescent="0.55000000000000004">
      <c r="A712" s="80">
        <v>4067</v>
      </c>
      <c r="B712" s="83">
        <v>1</v>
      </c>
      <c r="C712" s="82">
        <v>1</v>
      </c>
      <c r="D712" s="82">
        <v>1</v>
      </c>
      <c r="E712" s="80">
        <v>4067</v>
      </c>
      <c r="F712" s="82">
        <v>23</v>
      </c>
    </row>
    <row r="713" spans="1:6" x14ac:dyDescent="0.55000000000000004">
      <c r="A713" s="80">
        <v>4068</v>
      </c>
      <c r="B713" s="83">
        <v>1</v>
      </c>
      <c r="C713" s="82">
        <v>1</v>
      </c>
      <c r="D713" s="82">
        <f>VLOOKUP(A713,Data!A:C,3,FALSE)</f>
        <v>4</v>
      </c>
      <c r="E713" s="80">
        <v>4068</v>
      </c>
      <c r="F713" s="82">
        <v>49</v>
      </c>
    </row>
    <row r="714" spans="1:6" x14ac:dyDescent="0.55000000000000004">
      <c r="A714" s="80">
        <v>4069</v>
      </c>
      <c r="B714" s="83">
        <f t="shared" si="67"/>
        <v>36</v>
      </c>
      <c r="C714" s="82">
        <v>43</v>
      </c>
      <c r="D714" s="82">
        <f>VLOOKUP(A714,Data!A:C,3,FALSE)</f>
        <v>41</v>
      </c>
      <c r="E714" s="80">
        <v>4069</v>
      </c>
      <c r="F714" s="82">
        <v>32</v>
      </c>
    </row>
    <row r="715" spans="1:6" x14ac:dyDescent="0.55000000000000004">
      <c r="A715" s="80">
        <v>4070</v>
      </c>
      <c r="B715" s="83">
        <v>1</v>
      </c>
      <c r="C715" s="82">
        <v>1</v>
      </c>
      <c r="D715" s="82">
        <f>VLOOKUP(A715,Data!A:C,3,FALSE)</f>
        <v>1</v>
      </c>
      <c r="E715" s="80">
        <v>4070</v>
      </c>
      <c r="F715" s="82">
        <v>594</v>
      </c>
    </row>
    <row r="716" spans="1:6" x14ac:dyDescent="0.55000000000000004">
      <c r="A716" s="80">
        <v>4071</v>
      </c>
      <c r="B716" s="83">
        <f t="shared" si="67"/>
        <v>4</v>
      </c>
      <c r="C716" s="82">
        <v>11</v>
      </c>
      <c r="D716" s="82">
        <f>VLOOKUP(A716,Data!A:C,3,FALSE)</f>
        <v>9</v>
      </c>
      <c r="E716" s="80">
        <v>4071</v>
      </c>
      <c r="F716" s="82">
        <v>413</v>
      </c>
    </row>
    <row r="717" spans="1:6" x14ac:dyDescent="0.55000000000000004">
      <c r="A717" s="80">
        <v>4072</v>
      </c>
      <c r="B717" s="83">
        <f t="shared" si="67"/>
        <v>21</v>
      </c>
      <c r="C717" s="82">
        <v>28</v>
      </c>
      <c r="D717" s="82">
        <f>VLOOKUP(A717,Data!A:C,3,FALSE)</f>
        <v>26</v>
      </c>
      <c r="E717" s="80">
        <v>4072</v>
      </c>
      <c r="F717" s="82">
        <v>7</v>
      </c>
    </row>
    <row r="718" spans="1:6" x14ac:dyDescent="0.55000000000000004">
      <c r="A718" s="80">
        <v>4073</v>
      </c>
      <c r="B718" s="83">
        <f t="shared" si="67"/>
        <v>37</v>
      </c>
      <c r="C718" s="82">
        <v>44</v>
      </c>
      <c r="D718" s="82">
        <f>VLOOKUP(A718,Data!A:C,3,FALSE)</f>
        <v>42</v>
      </c>
      <c r="E718" s="80">
        <v>4073</v>
      </c>
      <c r="F718" s="82">
        <v>1</v>
      </c>
    </row>
    <row r="719" spans="1:6" x14ac:dyDescent="0.55000000000000004">
      <c r="A719" s="80">
        <v>4074</v>
      </c>
      <c r="B719" s="83">
        <f t="shared" si="67"/>
        <v>3</v>
      </c>
      <c r="C719" s="82">
        <v>10</v>
      </c>
      <c r="D719" s="82">
        <f>VLOOKUP(A719,Data!A:C,3,FALSE)</f>
        <v>8</v>
      </c>
      <c r="E719" s="80">
        <v>4074</v>
      </c>
      <c r="F719" s="82">
        <v>4</v>
      </c>
    </row>
    <row r="720" spans="1:6" x14ac:dyDescent="0.55000000000000004">
      <c r="A720" s="80">
        <v>4075</v>
      </c>
      <c r="B720" s="83">
        <f t="shared" si="67"/>
        <v>574</v>
      </c>
      <c r="C720" s="82">
        <f>B720+7</f>
        <v>581</v>
      </c>
      <c r="D720" s="82">
        <f>VLOOKUP(A720,Data!A:C,3,FALSE)</f>
        <v>579</v>
      </c>
      <c r="E720" s="80">
        <v>4075</v>
      </c>
      <c r="F720" s="82">
        <v>1</v>
      </c>
    </row>
    <row r="721" spans="1:6" x14ac:dyDescent="0.55000000000000004">
      <c r="A721" s="80">
        <v>4076</v>
      </c>
      <c r="B721" s="83">
        <f t="shared" si="67"/>
        <v>318</v>
      </c>
      <c r="C721" s="82">
        <f t="shared" ref="C721:C722" si="68">B721+7</f>
        <v>325</v>
      </c>
      <c r="D721" s="82">
        <f>VLOOKUP(A721,Data!A:C,3,FALSE)</f>
        <v>323</v>
      </c>
      <c r="E721" s="80">
        <v>4076</v>
      </c>
      <c r="F721" s="82">
        <v>115</v>
      </c>
    </row>
    <row r="722" spans="1:6" x14ac:dyDescent="0.55000000000000004">
      <c r="A722" s="80">
        <v>4077</v>
      </c>
      <c r="B722" s="83">
        <f t="shared" si="67"/>
        <v>3</v>
      </c>
      <c r="C722" s="82">
        <f t="shared" si="68"/>
        <v>10</v>
      </c>
      <c r="D722" s="82">
        <f>VLOOKUP(A722,Data!A:C,3,FALSE)</f>
        <v>8</v>
      </c>
      <c r="E722" s="80">
        <v>4077</v>
      </c>
      <c r="F722" s="82">
        <v>32</v>
      </c>
    </row>
    <row r="723" spans="1:6" x14ac:dyDescent="0.55000000000000004">
      <c r="A723" s="80">
        <v>4078</v>
      </c>
      <c r="B723" s="83">
        <v>1</v>
      </c>
      <c r="C723" s="82">
        <v>1</v>
      </c>
      <c r="D723" s="82">
        <v>1</v>
      </c>
      <c r="E723" s="80">
        <v>4078</v>
      </c>
      <c r="F723" s="82">
        <v>38</v>
      </c>
    </row>
    <row r="724" spans="1:6" x14ac:dyDescent="0.55000000000000004">
      <c r="A724" s="80">
        <v>4079</v>
      </c>
      <c r="B724" s="83">
        <v>1</v>
      </c>
      <c r="C724" s="82">
        <v>1</v>
      </c>
      <c r="D724" s="82">
        <f>VLOOKUP(A724,Data!A:C,3,FALSE)</f>
        <v>3</v>
      </c>
      <c r="E724" s="80">
        <v>4079</v>
      </c>
      <c r="F724" s="82">
        <v>1</v>
      </c>
    </row>
    <row r="725" spans="1:6" x14ac:dyDescent="0.55000000000000004">
      <c r="A725" s="80">
        <v>4080</v>
      </c>
      <c r="B725" s="83">
        <v>1</v>
      </c>
      <c r="C725" s="82">
        <v>1</v>
      </c>
      <c r="D725" s="82">
        <f>VLOOKUP(A725,Data!A:C,3,FALSE)</f>
        <v>1</v>
      </c>
      <c r="E725" s="80">
        <v>4080</v>
      </c>
      <c r="F725" s="82">
        <v>71</v>
      </c>
    </row>
    <row r="726" spans="1:6" x14ac:dyDescent="0.55000000000000004">
      <c r="A726" s="80">
        <v>4081</v>
      </c>
      <c r="B726" s="83">
        <f t="shared" si="67"/>
        <v>163</v>
      </c>
      <c r="C726" s="82">
        <f>B726+7</f>
        <v>170</v>
      </c>
      <c r="D726" s="82">
        <f>VLOOKUP(A726,Data!A:C,3,FALSE)</f>
        <v>168</v>
      </c>
      <c r="E726" s="80">
        <v>4081</v>
      </c>
      <c r="F726" s="82">
        <v>1</v>
      </c>
    </row>
    <row r="727" spans="1:6" x14ac:dyDescent="0.55000000000000004">
      <c r="A727" s="80">
        <v>4082</v>
      </c>
      <c r="B727" s="83">
        <f t="shared" si="67"/>
        <v>40</v>
      </c>
      <c r="C727" s="82">
        <f t="shared" ref="C727:C728" si="69">B727+7</f>
        <v>47</v>
      </c>
      <c r="D727" s="82">
        <f>VLOOKUP(A727,Data!A:C,3,FALSE)</f>
        <v>45</v>
      </c>
      <c r="E727" s="80">
        <v>4082</v>
      </c>
      <c r="F727" s="82">
        <v>29</v>
      </c>
    </row>
    <row r="728" spans="1:6" x14ac:dyDescent="0.55000000000000004">
      <c r="A728" s="80">
        <v>4083</v>
      </c>
      <c r="B728" s="83">
        <f t="shared" si="67"/>
        <v>32</v>
      </c>
      <c r="C728" s="82">
        <f t="shared" si="69"/>
        <v>39</v>
      </c>
      <c r="D728" s="82">
        <f>VLOOKUP(A728,Data!A:C,3,FALSE)</f>
        <v>37</v>
      </c>
      <c r="E728" s="80">
        <v>4083</v>
      </c>
      <c r="F728" s="82">
        <v>90</v>
      </c>
    </row>
    <row r="729" spans="1:6" x14ac:dyDescent="0.55000000000000004">
      <c r="A729" s="80">
        <v>4084</v>
      </c>
      <c r="B729" s="83">
        <v>1</v>
      </c>
      <c r="C729" s="82">
        <v>1</v>
      </c>
      <c r="D729" s="82">
        <v>1</v>
      </c>
      <c r="E729" s="80">
        <v>4084</v>
      </c>
      <c r="F729" s="82">
        <v>108</v>
      </c>
    </row>
    <row r="730" spans="1:6" x14ac:dyDescent="0.55000000000000004">
      <c r="A730" s="80">
        <v>4085</v>
      </c>
      <c r="B730" s="83">
        <f t="shared" si="67"/>
        <v>65</v>
      </c>
      <c r="C730" s="82">
        <v>72</v>
      </c>
      <c r="D730" s="82">
        <f>VLOOKUP(A730,Data!A:C,3,FALSE)</f>
        <v>70</v>
      </c>
      <c r="E730" s="80">
        <v>4085</v>
      </c>
      <c r="F730" s="82">
        <v>1</v>
      </c>
    </row>
    <row r="731" spans="1:6" x14ac:dyDescent="0.55000000000000004">
      <c r="A731" s="80">
        <v>4087</v>
      </c>
      <c r="B731" s="83">
        <v>1</v>
      </c>
      <c r="C731" s="82">
        <v>1</v>
      </c>
      <c r="D731" s="82">
        <v>1</v>
      </c>
      <c r="E731" s="80">
        <v>4087</v>
      </c>
      <c r="F731" s="82">
        <v>1</v>
      </c>
    </row>
    <row r="732" spans="1:6" x14ac:dyDescent="0.55000000000000004">
      <c r="A732" s="80">
        <v>4089</v>
      </c>
      <c r="B732" s="83">
        <f t="shared" si="67"/>
        <v>43</v>
      </c>
      <c r="C732" s="82">
        <v>50</v>
      </c>
      <c r="D732" s="82">
        <f>VLOOKUP(A732,Data!A:C,3,FALSE)</f>
        <v>48</v>
      </c>
      <c r="E732" s="80">
        <v>4089</v>
      </c>
      <c r="F732" s="82">
        <v>1</v>
      </c>
    </row>
    <row r="733" spans="1:6" x14ac:dyDescent="0.55000000000000004">
      <c r="A733" s="80">
        <v>4090</v>
      </c>
      <c r="B733" s="83">
        <f t="shared" si="67"/>
        <v>88</v>
      </c>
      <c r="C733" s="82">
        <v>95</v>
      </c>
      <c r="D733" s="82">
        <f>VLOOKUP(A733,Data!A:C,3,FALSE)</f>
        <v>93</v>
      </c>
      <c r="E733" s="80">
        <v>4090</v>
      </c>
      <c r="F733" s="82">
        <v>1</v>
      </c>
    </row>
    <row r="734" spans="1:6" x14ac:dyDescent="0.55000000000000004">
      <c r="A734" s="80">
        <v>4091</v>
      </c>
      <c r="B734" s="83">
        <f t="shared" si="67"/>
        <v>137</v>
      </c>
      <c r="C734" s="82">
        <v>144</v>
      </c>
      <c r="D734" s="82">
        <f>VLOOKUP(A734,Data!A:C,3,FALSE)</f>
        <v>142</v>
      </c>
      <c r="E734" s="80">
        <v>4091</v>
      </c>
      <c r="F734" s="82">
        <v>1</v>
      </c>
    </row>
    <row r="735" spans="1:6" x14ac:dyDescent="0.55000000000000004">
      <c r="A735" s="80">
        <v>4092</v>
      </c>
      <c r="B735" s="83">
        <v>1</v>
      </c>
      <c r="C735" s="82">
        <v>1</v>
      </c>
      <c r="D735" s="82">
        <v>1</v>
      </c>
      <c r="E735" s="80">
        <v>4092</v>
      </c>
      <c r="F735" s="82">
        <v>84</v>
      </c>
    </row>
    <row r="736" spans="1:6" x14ac:dyDescent="0.55000000000000004">
      <c r="A736" s="80">
        <v>4093</v>
      </c>
      <c r="B736" s="83">
        <v>1</v>
      </c>
      <c r="C736" s="82">
        <v>1</v>
      </c>
      <c r="D736" s="82">
        <f>VLOOKUP(A736,Data!A:C,3,FALSE)</f>
        <v>4</v>
      </c>
      <c r="E736" s="80">
        <v>4093</v>
      </c>
      <c r="F736" s="82">
        <v>1</v>
      </c>
    </row>
    <row r="737" spans="1:6" x14ac:dyDescent="0.55000000000000004">
      <c r="A737" s="80">
        <v>4094</v>
      </c>
      <c r="B737" s="83">
        <f>F737</f>
        <v>1</v>
      </c>
      <c r="C737" s="82">
        <v>1</v>
      </c>
      <c r="D737" s="82" t="s">
        <v>13</v>
      </c>
      <c r="E737" s="80">
        <v>4094</v>
      </c>
      <c r="F737" s="82">
        <v>1</v>
      </c>
    </row>
    <row r="738" spans="1:6" x14ac:dyDescent="0.55000000000000004">
      <c r="A738" s="80">
        <v>4095</v>
      </c>
      <c r="B738" s="83">
        <v>1</v>
      </c>
      <c r="C738" s="82">
        <v>1</v>
      </c>
      <c r="D738" s="82">
        <v>1</v>
      </c>
      <c r="E738" s="80">
        <v>4095</v>
      </c>
      <c r="F738" s="82">
        <v>1</v>
      </c>
    </row>
    <row r="739" spans="1:6" x14ac:dyDescent="0.55000000000000004">
      <c r="A739" s="80">
        <v>4097</v>
      </c>
      <c r="B739" s="83">
        <v>1</v>
      </c>
      <c r="C739" s="82">
        <v>1</v>
      </c>
      <c r="D739" s="82">
        <v>1</v>
      </c>
      <c r="E739" s="80">
        <v>4097</v>
      </c>
      <c r="F739" s="82">
        <v>89</v>
      </c>
    </row>
    <row r="740" spans="1:6" x14ac:dyDescent="0.55000000000000004">
      <c r="A740" s="80" t="s">
        <v>70</v>
      </c>
      <c r="B740" s="83">
        <f t="shared" ref="B740:B751" si="70">D740-5</f>
        <v>599</v>
      </c>
      <c r="C740" s="82">
        <f>B740+7</f>
        <v>606</v>
      </c>
      <c r="D740" s="82">
        <f>VLOOKUP(A740,Data!A:C,3,FALSE)</f>
        <v>604</v>
      </c>
      <c r="E740" s="80" t="s">
        <v>70</v>
      </c>
      <c r="F740" s="82">
        <v>50</v>
      </c>
    </row>
    <row r="741" spans="1:6" x14ac:dyDescent="0.55000000000000004">
      <c r="A741" s="80">
        <v>4101</v>
      </c>
      <c r="B741" s="83">
        <f t="shared" si="70"/>
        <v>38</v>
      </c>
      <c r="C741" s="82">
        <f t="shared" ref="C741:C742" si="71">B741+7</f>
        <v>45</v>
      </c>
      <c r="D741" s="82">
        <f>VLOOKUP(A741,Data!A:C,3,FALSE)</f>
        <v>43</v>
      </c>
      <c r="E741" s="80">
        <v>4101</v>
      </c>
      <c r="F741" s="82">
        <v>2</v>
      </c>
    </row>
    <row r="742" spans="1:6" x14ac:dyDescent="0.55000000000000004">
      <c r="A742" s="80">
        <v>4102</v>
      </c>
      <c r="B742" s="83">
        <f t="shared" si="70"/>
        <v>3</v>
      </c>
      <c r="C742" s="82">
        <f t="shared" si="71"/>
        <v>10</v>
      </c>
      <c r="D742" s="82">
        <f>VLOOKUP(A742,Data!A:C,3,FALSE)</f>
        <v>8</v>
      </c>
      <c r="E742" s="80">
        <v>4102</v>
      </c>
      <c r="F742" s="82">
        <v>12</v>
      </c>
    </row>
    <row r="743" spans="1:6" x14ac:dyDescent="0.55000000000000004">
      <c r="A743" s="80">
        <v>4105</v>
      </c>
      <c r="B743" s="83">
        <v>1</v>
      </c>
      <c r="C743" s="82">
        <v>1</v>
      </c>
      <c r="D743" s="82">
        <v>1</v>
      </c>
      <c r="E743" s="80">
        <v>4105</v>
      </c>
      <c r="F743" s="82">
        <v>1</v>
      </c>
    </row>
    <row r="744" spans="1:6" x14ac:dyDescent="0.55000000000000004">
      <c r="A744" s="80">
        <v>4107</v>
      </c>
      <c r="B744" s="83">
        <f t="shared" si="70"/>
        <v>233</v>
      </c>
      <c r="C744" s="82">
        <v>240</v>
      </c>
      <c r="D744" s="82">
        <f>VLOOKUP(A744,Data!A:C,3,FALSE)</f>
        <v>238</v>
      </c>
      <c r="E744" s="80">
        <v>4107</v>
      </c>
      <c r="F744" s="82">
        <v>1</v>
      </c>
    </row>
    <row r="745" spans="1:6" x14ac:dyDescent="0.55000000000000004">
      <c r="A745" s="80">
        <v>4108</v>
      </c>
      <c r="B745" s="83">
        <f t="shared" si="70"/>
        <v>74</v>
      </c>
      <c r="C745" s="82">
        <v>81</v>
      </c>
      <c r="D745" s="82">
        <f>VLOOKUP(A745,Data!A:C,3,FALSE)</f>
        <v>79</v>
      </c>
      <c r="E745" s="80">
        <v>4108</v>
      </c>
      <c r="F745" s="82">
        <v>1</v>
      </c>
    </row>
    <row r="746" spans="1:6" x14ac:dyDescent="0.55000000000000004">
      <c r="A746" s="80">
        <v>4111</v>
      </c>
      <c r="B746" s="83">
        <v>1</v>
      </c>
      <c r="C746" s="82">
        <v>1</v>
      </c>
      <c r="D746" s="82">
        <f>VLOOKUP(A746,Data!A:C,3,FALSE)</f>
        <v>4</v>
      </c>
      <c r="E746" s="80">
        <v>4111</v>
      </c>
      <c r="F746" s="82">
        <v>280</v>
      </c>
    </row>
    <row r="747" spans="1:6" x14ac:dyDescent="0.55000000000000004">
      <c r="A747" s="80">
        <v>4113</v>
      </c>
      <c r="B747" s="83">
        <f t="shared" si="70"/>
        <v>1</v>
      </c>
      <c r="C747" s="82">
        <v>1</v>
      </c>
      <c r="D747" s="82">
        <f>VLOOKUP(A747,Data!A:C,3,FALSE)</f>
        <v>6</v>
      </c>
      <c r="E747" s="80">
        <v>4113</v>
      </c>
      <c r="F747" s="82">
        <v>20</v>
      </c>
    </row>
    <row r="748" spans="1:6" x14ac:dyDescent="0.55000000000000004">
      <c r="A748" s="80">
        <v>4114</v>
      </c>
      <c r="B748" s="83">
        <v>1</v>
      </c>
      <c r="C748" s="82">
        <v>1</v>
      </c>
      <c r="D748" s="82">
        <f>VLOOKUP(A748,Data!A:C,3,FALSE)</f>
        <v>1</v>
      </c>
      <c r="E748" s="80">
        <v>4114</v>
      </c>
      <c r="F748" s="82">
        <v>1</v>
      </c>
    </row>
    <row r="749" spans="1:6" x14ac:dyDescent="0.55000000000000004">
      <c r="A749" s="80">
        <v>4116</v>
      </c>
      <c r="B749" s="83">
        <v>1</v>
      </c>
      <c r="C749" s="82">
        <v>1</v>
      </c>
      <c r="D749" s="82">
        <v>1</v>
      </c>
      <c r="E749" s="80">
        <v>4116</v>
      </c>
      <c r="F749" s="82">
        <v>1</v>
      </c>
    </row>
    <row r="750" spans="1:6" x14ac:dyDescent="0.55000000000000004">
      <c r="A750" s="80">
        <v>4117</v>
      </c>
      <c r="B750" s="83">
        <v>1</v>
      </c>
      <c r="C750" s="82">
        <v>1</v>
      </c>
      <c r="D750" s="82">
        <v>1</v>
      </c>
      <c r="E750" s="80">
        <v>4117</v>
      </c>
      <c r="F750" s="82">
        <v>39</v>
      </c>
    </row>
    <row r="751" spans="1:6" x14ac:dyDescent="0.55000000000000004">
      <c r="A751" s="80">
        <v>4120</v>
      </c>
      <c r="B751" s="83">
        <f t="shared" si="70"/>
        <v>306</v>
      </c>
      <c r="C751" s="82">
        <v>313</v>
      </c>
      <c r="D751" s="82">
        <f>VLOOKUP(A751,Data!A:C,3,FALSE)</f>
        <v>311</v>
      </c>
      <c r="E751" s="80">
        <v>4120</v>
      </c>
      <c r="F751" s="82">
        <v>2</v>
      </c>
    </row>
    <row r="752" spans="1:6" x14ac:dyDescent="0.55000000000000004">
      <c r="A752" s="80" t="s">
        <v>71</v>
      </c>
      <c r="B752" s="83">
        <f>F752</f>
        <v>1</v>
      </c>
      <c r="C752" s="82">
        <v>1</v>
      </c>
      <c r="D752" s="82" t="s">
        <v>13</v>
      </c>
      <c r="E752" s="80" t="s">
        <v>71</v>
      </c>
      <c r="F752" s="82">
        <v>1</v>
      </c>
    </row>
    <row r="753" spans="1:6" x14ac:dyDescent="0.55000000000000004">
      <c r="A753" s="80" t="s">
        <v>72</v>
      </c>
      <c r="B753" s="83">
        <v>1</v>
      </c>
      <c r="C753" s="82">
        <v>1</v>
      </c>
      <c r="D753" s="82">
        <v>1</v>
      </c>
      <c r="E753" s="80" t="s">
        <v>72</v>
      </c>
      <c r="F753" s="82">
        <v>29</v>
      </c>
    </row>
    <row r="754" spans="1:6" x14ac:dyDescent="0.55000000000000004">
      <c r="A754" s="80" t="s">
        <v>73</v>
      </c>
      <c r="B754" s="83">
        <v>1</v>
      </c>
      <c r="C754" s="82">
        <v>1</v>
      </c>
      <c r="D754" s="82">
        <v>1</v>
      </c>
      <c r="E754" s="80" t="s">
        <v>73</v>
      </c>
      <c r="F754" s="82">
        <v>1</v>
      </c>
    </row>
    <row r="755" spans="1:6" x14ac:dyDescent="0.55000000000000004">
      <c r="A755" s="80" t="s">
        <v>74</v>
      </c>
      <c r="B755" s="83">
        <f t="shared" ref="B755:B813" si="72">D755-5</f>
        <v>14</v>
      </c>
      <c r="C755" s="82">
        <v>21</v>
      </c>
      <c r="D755" s="82">
        <f>VLOOKUP(A755,Data!A:C,3,FALSE)</f>
        <v>19</v>
      </c>
      <c r="E755" s="80" t="s">
        <v>74</v>
      </c>
      <c r="F755" s="82">
        <v>256</v>
      </c>
    </row>
    <row r="756" spans="1:6" x14ac:dyDescent="0.55000000000000004">
      <c r="A756" s="80" t="s">
        <v>75</v>
      </c>
      <c r="B756" s="83">
        <v>1</v>
      </c>
      <c r="C756" s="82">
        <v>1</v>
      </c>
      <c r="D756" s="82">
        <v>1</v>
      </c>
      <c r="E756" s="80" t="s">
        <v>75</v>
      </c>
      <c r="F756" s="82">
        <v>17</v>
      </c>
    </row>
    <row r="757" spans="1:6" x14ac:dyDescent="0.55000000000000004">
      <c r="A757" s="80" t="s">
        <v>76</v>
      </c>
      <c r="B757" s="83">
        <f t="shared" si="72"/>
        <v>19</v>
      </c>
      <c r="C757" s="82">
        <f>B757+7</f>
        <v>26</v>
      </c>
      <c r="D757" s="82">
        <f>VLOOKUP(A757,Data!A:C,3,FALSE)</f>
        <v>24</v>
      </c>
      <c r="E757" s="80" t="s">
        <v>76</v>
      </c>
      <c r="F757" s="82">
        <v>1</v>
      </c>
    </row>
    <row r="758" spans="1:6" x14ac:dyDescent="0.55000000000000004">
      <c r="A758" s="80">
        <v>5002</v>
      </c>
      <c r="B758" s="83">
        <f t="shared" si="72"/>
        <v>35</v>
      </c>
      <c r="C758" s="82">
        <f t="shared" ref="C758:C761" si="73">B758+7</f>
        <v>42</v>
      </c>
      <c r="D758" s="82">
        <f>VLOOKUP(A758,Data!A:C,3,FALSE)</f>
        <v>40</v>
      </c>
      <c r="E758" s="80">
        <v>5002</v>
      </c>
      <c r="F758" s="82">
        <v>28</v>
      </c>
    </row>
    <row r="759" spans="1:6" x14ac:dyDescent="0.55000000000000004">
      <c r="A759" s="80">
        <v>5005</v>
      </c>
      <c r="B759" s="83">
        <f t="shared" si="72"/>
        <v>6</v>
      </c>
      <c r="C759" s="82">
        <f t="shared" si="73"/>
        <v>13</v>
      </c>
      <c r="D759" s="82">
        <f>VLOOKUP(A759,Data!A:C,3,FALSE)</f>
        <v>11</v>
      </c>
      <c r="E759" s="80">
        <v>5005</v>
      </c>
      <c r="F759" s="82">
        <v>1</v>
      </c>
    </row>
    <row r="760" spans="1:6" x14ac:dyDescent="0.55000000000000004">
      <c r="A760" s="80">
        <v>5006</v>
      </c>
      <c r="B760" s="83">
        <f t="shared" si="72"/>
        <v>426</v>
      </c>
      <c r="C760" s="82">
        <f t="shared" si="73"/>
        <v>433</v>
      </c>
      <c r="D760" s="82">
        <f>VLOOKUP(A760,Data!A:C,3,FALSE)</f>
        <v>431</v>
      </c>
      <c r="E760" s="80">
        <v>5006</v>
      </c>
      <c r="F760" s="82">
        <v>2</v>
      </c>
    </row>
    <row r="761" spans="1:6" x14ac:dyDescent="0.55000000000000004">
      <c r="A761" s="80">
        <v>5007</v>
      </c>
      <c r="B761" s="83">
        <f t="shared" si="72"/>
        <v>22</v>
      </c>
      <c r="C761" s="82">
        <f t="shared" si="73"/>
        <v>29</v>
      </c>
      <c r="D761" s="82">
        <f>VLOOKUP(A761,Data!A:C,3,FALSE)</f>
        <v>27</v>
      </c>
      <c r="E761" s="80">
        <v>5007</v>
      </c>
      <c r="F761" s="82">
        <v>18</v>
      </c>
    </row>
    <row r="762" spans="1:6" x14ac:dyDescent="0.55000000000000004">
      <c r="A762" s="80">
        <v>5008</v>
      </c>
      <c r="B762" s="83">
        <v>1</v>
      </c>
      <c r="C762" s="82">
        <v>1</v>
      </c>
      <c r="D762" s="82">
        <v>1</v>
      </c>
      <c r="E762" s="80">
        <v>5008</v>
      </c>
      <c r="F762" s="82">
        <v>1</v>
      </c>
    </row>
    <row r="763" spans="1:6" x14ac:dyDescent="0.55000000000000004">
      <c r="A763" s="80">
        <v>5010</v>
      </c>
      <c r="B763" s="83">
        <f t="shared" si="72"/>
        <v>1</v>
      </c>
      <c r="C763" s="82">
        <v>1</v>
      </c>
      <c r="D763" s="82">
        <f>VLOOKUP(A763,Data!A:C,3,FALSE)</f>
        <v>6</v>
      </c>
      <c r="E763" s="80">
        <v>5010</v>
      </c>
      <c r="F763" s="82">
        <v>1</v>
      </c>
    </row>
    <row r="764" spans="1:6" x14ac:dyDescent="0.55000000000000004">
      <c r="A764" s="80">
        <v>5011</v>
      </c>
      <c r="B764" s="83">
        <v>1</v>
      </c>
      <c r="C764" s="82">
        <v>1</v>
      </c>
      <c r="D764" s="82">
        <v>1</v>
      </c>
      <c r="E764" s="80">
        <v>5011</v>
      </c>
      <c r="F764" s="82">
        <v>2</v>
      </c>
    </row>
    <row r="765" spans="1:6" x14ac:dyDescent="0.55000000000000004">
      <c r="A765" s="80">
        <v>5012</v>
      </c>
      <c r="B765" s="83">
        <v>1</v>
      </c>
      <c r="C765" s="82">
        <v>1</v>
      </c>
      <c r="D765" s="82">
        <f>VLOOKUP(A765,Data!A:C,3,FALSE)</f>
        <v>2</v>
      </c>
      <c r="E765" s="80">
        <v>5012</v>
      </c>
      <c r="F765" s="82">
        <v>63</v>
      </c>
    </row>
    <row r="766" spans="1:6" x14ac:dyDescent="0.55000000000000004">
      <c r="A766" s="80">
        <v>5013</v>
      </c>
      <c r="B766" s="83">
        <f t="shared" si="72"/>
        <v>10</v>
      </c>
      <c r="C766" s="82">
        <v>17</v>
      </c>
      <c r="D766" s="82">
        <f>VLOOKUP(A766,Data!A:C,3,FALSE)</f>
        <v>15</v>
      </c>
      <c r="E766" s="80">
        <v>5013</v>
      </c>
      <c r="F766" s="82">
        <v>66</v>
      </c>
    </row>
    <row r="767" spans="1:6" x14ac:dyDescent="0.55000000000000004">
      <c r="A767" s="80">
        <v>5014</v>
      </c>
      <c r="B767" s="83">
        <v>1</v>
      </c>
      <c r="C767" s="82">
        <v>1</v>
      </c>
      <c r="D767" s="82">
        <f>VLOOKUP(A767,Data!A:C,3,FALSE)</f>
        <v>4</v>
      </c>
      <c r="E767" s="80">
        <v>5014</v>
      </c>
      <c r="F767" s="82">
        <v>1</v>
      </c>
    </row>
    <row r="768" spans="1:6" x14ac:dyDescent="0.55000000000000004">
      <c r="A768" s="80">
        <v>5015</v>
      </c>
      <c r="B768" s="83">
        <v>1</v>
      </c>
      <c r="C768" s="82">
        <v>1</v>
      </c>
      <c r="D768" s="82">
        <v>1</v>
      </c>
      <c r="E768" s="80">
        <v>5015</v>
      </c>
      <c r="F768" s="82">
        <v>1</v>
      </c>
    </row>
    <row r="769" spans="1:6" x14ac:dyDescent="0.55000000000000004">
      <c r="A769" s="80">
        <v>5016</v>
      </c>
      <c r="B769" s="83">
        <v>1</v>
      </c>
      <c r="C769" s="82">
        <v>1</v>
      </c>
      <c r="D769" s="82">
        <f>VLOOKUP(A769,Data!A:C,3,FALSE)</f>
        <v>2</v>
      </c>
      <c r="E769" s="80">
        <v>5016</v>
      </c>
      <c r="F769" s="82">
        <v>41</v>
      </c>
    </row>
    <row r="770" spans="1:6" x14ac:dyDescent="0.55000000000000004">
      <c r="A770" s="80">
        <v>5017</v>
      </c>
      <c r="B770" s="83">
        <f t="shared" si="72"/>
        <v>15</v>
      </c>
      <c r="C770" s="82">
        <v>22</v>
      </c>
      <c r="D770" s="82">
        <f>VLOOKUP(A770,Data!A:C,3,FALSE)</f>
        <v>20</v>
      </c>
      <c r="E770" s="80">
        <v>5017</v>
      </c>
      <c r="F770" s="82">
        <v>12</v>
      </c>
    </row>
    <row r="771" spans="1:6" x14ac:dyDescent="0.55000000000000004">
      <c r="A771" s="80">
        <v>5019</v>
      </c>
      <c r="B771" s="83">
        <f t="shared" si="72"/>
        <v>98</v>
      </c>
      <c r="C771" s="82">
        <v>105</v>
      </c>
      <c r="D771" s="82">
        <f>VLOOKUP(A771,Data!A:C,3,FALSE)</f>
        <v>103</v>
      </c>
      <c r="E771" s="80">
        <v>5019</v>
      </c>
      <c r="F771" s="82">
        <v>24</v>
      </c>
    </row>
    <row r="772" spans="1:6" x14ac:dyDescent="0.55000000000000004">
      <c r="A772" s="80">
        <v>5020</v>
      </c>
      <c r="B772" s="83">
        <v>1</v>
      </c>
      <c r="C772" s="82">
        <v>1</v>
      </c>
      <c r="D772" s="82">
        <v>1</v>
      </c>
      <c r="E772" s="80">
        <v>5020</v>
      </c>
      <c r="F772" s="82">
        <v>73</v>
      </c>
    </row>
    <row r="773" spans="1:6" x14ac:dyDescent="0.55000000000000004">
      <c r="A773" s="80">
        <v>5021</v>
      </c>
      <c r="B773" s="83">
        <v>1</v>
      </c>
      <c r="C773" s="82">
        <v>1</v>
      </c>
      <c r="D773" s="82">
        <v>1</v>
      </c>
      <c r="E773" s="80">
        <v>5021</v>
      </c>
      <c r="F773" s="82">
        <v>62</v>
      </c>
    </row>
    <row r="774" spans="1:6" x14ac:dyDescent="0.55000000000000004">
      <c r="A774" s="80">
        <v>5022</v>
      </c>
      <c r="B774" s="83">
        <f t="shared" si="72"/>
        <v>22</v>
      </c>
      <c r="C774" s="82">
        <v>29</v>
      </c>
      <c r="D774" s="82">
        <f>VLOOKUP(A774,Data!A:C,3,FALSE)</f>
        <v>27</v>
      </c>
      <c r="E774" s="80">
        <v>5022</v>
      </c>
      <c r="F774" s="82">
        <v>1</v>
      </c>
    </row>
    <row r="775" spans="1:6" x14ac:dyDescent="0.55000000000000004">
      <c r="A775" s="80">
        <v>5023</v>
      </c>
      <c r="B775" s="83">
        <v>1</v>
      </c>
      <c r="C775" s="82">
        <v>1</v>
      </c>
      <c r="D775" s="82">
        <f>VLOOKUP(A775,Data!A:C,3,FALSE)</f>
        <v>5</v>
      </c>
      <c r="E775" s="80">
        <v>5023</v>
      </c>
      <c r="F775" s="82">
        <v>46</v>
      </c>
    </row>
    <row r="776" spans="1:6" x14ac:dyDescent="0.55000000000000004">
      <c r="A776" s="80">
        <v>5024</v>
      </c>
      <c r="B776" s="83">
        <f t="shared" si="72"/>
        <v>16</v>
      </c>
      <c r="C776" s="82">
        <v>23</v>
      </c>
      <c r="D776" s="82">
        <f>VLOOKUP(A776,Data!A:C,3,FALSE)</f>
        <v>21</v>
      </c>
      <c r="E776" s="80">
        <v>5024</v>
      </c>
      <c r="F776" s="82">
        <v>1</v>
      </c>
    </row>
    <row r="777" spans="1:6" x14ac:dyDescent="0.55000000000000004">
      <c r="A777" s="80">
        <v>5025</v>
      </c>
      <c r="B777" s="83">
        <f t="shared" si="72"/>
        <v>66</v>
      </c>
      <c r="C777" s="82">
        <v>73</v>
      </c>
      <c r="D777" s="82">
        <f>VLOOKUP(A777,Data!A:C,3,FALSE)</f>
        <v>71</v>
      </c>
      <c r="E777" s="80">
        <v>5025</v>
      </c>
      <c r="F777" s="82">
        <v>1</v>
      </c>
    </row>
    <row r="778" spans="1:6" x14ac:dyDescent="0.55000000000000004">
      <c r="A778" s="80">
        <v>5026</v>
      </c>
      <c r="B778" s="83">
        <f t="shared" si="72"/>
        <v>74</v>
      </c>
      <c r="C778" s="82">
        <v>81</v>
      </c>
      <c r="D778" s="82">
        <f>VLOOKUP(A778,Data!A:C,3,FALSE)</f>
        <v>79</v>
      </c>
      <c r="E778" s="80">
        <v>5026</v>
      </c>
      <c r="F778" s="82">
        <v>40</v>
      </c>
    </row>
    <row r="779" spans="1:6" x14ac:dyDescent="0.55000000000000004">
      <c r="A779" s="80">
        <v>5027</v>
      </c>
      <c r="B779" s="83">
        <v>1</v>
      </c>
      <c r="C779" s="82">
        <v>1</v>
      </c>
      <c r="D779" s="82">
        <v>1</v>
      </c>
      <c r="E779" s="80">
        <v>5027</v>
      </c>
      <c r="F779" s="82">
        <v>1</v>
      </c>
    </row>
    <row r="780" spans="1:6" x14ac:dyDescent="0.55000000000000004">
      <c r="A780" s="80">
        <v>5028</v>
      </c>
      <c r="B780" s="83">
        <f t="shared" si="72"/>
        <v>65</v>
      </c>
      <c r="C780" s="82">
        <v>72</v>
      </c>
      <c r="D780" s="82">
        <f>VLOOKUP(A780,Data!A:C,3,FALSE)</f>
        <v>70</v>
      </c>
      <c r="E780" s="80">
        <v>5028</v>
      </c>
      <c r="F780" s="82">
        <v>36</v>
      </c>
    </row>
    <row r="781" spans="1:6" x14ac:dyDescent="0.55000000000000004">
      <c r="A781" s="80">
        <v>5029</v>
      </c>
      <c r="B781" s="83">
        <v>1</v>
      </c>
      <c r="C781" s="82">
        <v>1</v>
      </c>
      <c r="D781" s="82">
        <v>1</v>
      </c>
      <c r="E781" s="80">
        <v>5029</v>
      </c>
      <c r="F781" s="82">
        <v>338</v>
      </c>
    </row>
    <row r="782" spans="1:6" x14ac:dyDescent="0.55000000000000004">
      <c r="A782" s="80">
        <v>5030</v>
      </c>
      <c r="B782" s="83">
        <v>1</v>
      </c>
      <c r="C782" s="82">
        <v>1</v>
      </c>
      <c r="D782" s="82">
        <f>VLOOKUP(A782,Data!A:C,3,FALSE)</f>
        <v>1</v>
      </c>
      <c r="E782" s="80">
        <v>5030</v>
      </c>
      <c r="F782" s="82">
        <v>45</v>
      </c>
    </row>
    <row r="783" spans="1:6" x14ac:dyDescent="0.55000000000000004">
      <c r="A783" s="80">
        <v>5031</v>
      </c>
      <c r="B783" s="83">
        <f t="shared" si="72"/>
        <v>36</v>
      </c>
      <c r="C783" s="82">
        <v>43</v>
      </c>
      <c r="D783" s="82">
        <f>VLOOKUP(A783,Data!A:C,3,FALSE)</f>
        <v>41</v>
      </c>
      <c r="E783" s="80">
        <v>5031</v>
      </c>
      <c r="F783" s="82">
        <v>1</v>
      </c>
    </row>
    <row r="784" spans="1:6" x14ac:dyDescent="0.55000000000000004">
      <c r="A784" s="80">
        <v>5032</v>
      </c>
      <c r="B784" s="83">
        <v>1</v>
      </c>
      <c r="C784" s="82">
        <v>1</v>
      </c>
      <c r="D784" s="82">
        <v>1</v>
      </c>
      <c r="E784" s="80">
        <v>5032</v>
      </c>
      <c r="F784" s="82">
        <v>55</v>
      </c>
    </row>
    <row r="785" spans="1:6" x14ac:dyDescent="0.55000000000000004">
      <c r="A785" s="80">
        <v>5033</v>
      </c>
      <c r="B785" s="83">
        <f t="shared" si="72"/>
        <v>59</v>
      </c>
      <c r="C785" s="82">
        <f>B785+7</f>
        <v>66</v>
      </c>
      <c r="D785" s="82">
        <f>VLOOKUP(A785,Data!A:C,3,FALSE)</f>
        <v>64</v>
      </c>
      <c r="E785" s="80">
        <v>5033</v>
      </c>
      <c r="F785" s="82">
        <v>1</v>
      </c>
    </row>
    <row r="786" spans="1:6" x14ac:dyDescent="0.55000000000000004">
      <c r="A786" s="80">
        <v>5034</v>
      </c>
      <c r="B786" s="83">
        <f t="shared" si="72"/>
        <v>392</v>
      </c>
      <c r="C786" s="82">
        <f t="shared" ref="C786:C787" si="74">B786+7</f>
        <v>399</v>
      </c>
      <c r="D786" s="82">
        <f>VLOOKUP(A786,Data!A:C,3,FALSE)</f>
        <v>397</v>
      </c>
      <c r="E786" s="80">
        <v>5034</v>
      </c>
      <c r="F786" s="82">
        <v>151</v>
      </c>
    </row>
    <row r="787" spans="1:6" x14ac:dyDescent="0.55000000000000004">
      <c r="A787" s="80">
        <v>5035</v>
      </c>
      <c r="B787" s="83">
        <f t="shared" si="72"/>
        <v>13</v>
      </c>
      <c r="C787" s="82">
        <f t="shared" si="74"/>
        <v>20</v>
      </c>
      <c r="D787" s="82">
        <f>VLOOKUP(A787,Data!A:C,3,FALSE)</f>
        <v>18</v>
      </c>
      <c r="E787" s="80">
        <v>5035</v>
      </c>
      <c r="F787" s="82">
        <v>2</v>
      </c>
    </row>
    <row r="788" spans="1:6" x14ac:dyDescent="0.55000000000000004">
      <c r="A788" s="80">
        <v>5036</v>
      </c>
      <c r="B788" s="83">
        <v>1</v>
      </c>
      <c r="C788" s="82">
        <v>1</v>
      </c>
      <c r="D788" s="82">
        <f>VLOOKUP(A788,Data!A:C,3,FALSE)</f>
        <v>4</v>
      </c>
      <c r="E788" s="80">
        <v>5036</v>
      </c>
      <c r="F788" s="82">
        <v>1</v>
      </c>
    </row>
    <row r="789" spans="1:6" x14ac:dyDescent="0.55000000000000004">
      <c r="A789" s="80">
        <v>5037</v>
      </c>
      <c r="B789" s="83">
        <f t="shared" si="72"/>
        <v>35</v>
      </c>
      <c r="C789" s="82">
        <f>B789+7</f>
        <v>42</v>
      </c>
      <c r="D789" s="82">
        <f>VLOOKUP(A789,Data!A:C,3,FALSE)</f>
        <v>40</v>
      </c>
      <c r="E789" s="80">
        <v>5037</v>
      </c>
      <c r="F789" s="82">
        <v>1</v>
      </c>
    </row>
    <row r="790" spans="1:6" x14ac:dyDescent="0.55000000000000004">
      <c r="A790" s="80">
        <v>5038</v>
      </c>
      <c r="B790" s="83">
        <f t="shared" si="72"/>
        <v>131</v>
      </c>
      <c r="C790" s="82">
        <f t="shared" ref="C790:C791" si="75">B790+7</f>
        <v>138</v>
      </c>
      <c r="D790" s="82">
        <f>VLOOKUP(A790,Data!A:C,3,FALSE)</f>
        <v>136</v>
      </c>
      <c r="E790" s="80">
        <v>5038</v>
      </c>
      <c r="F790" s="82">
        <v>1</v>
      </c>
    </row>
    <row r="791" spans="1:6" x14ac:dyDescent="0.55000000000000004">
      <c r="A791" s="80">
        <v>5039</v>
      </c>
      <c r="B791" s="83">
        <f t="shared" si="72"/>
        <v>87</v>
      </c>
      <c r="C791" s="82">
        <f t="shared" si="75"/>
        <v>94</v>
      </c>
      <c r="D791" s="82">
        <f>VLOOKUP(A791,Data!A:C,3,FALSE)</f>
        <v>92</v>
      </c>
      <c r="E791" s="80">
        <v>5039</v>
      </c>
      <c r="F791" s="82">
        <v>213</v>
      </c>
    </row>
    <row r="792" spans="1:6" x14ac:dyDescent="0.55000000000000004">
      <c r="A792" s="80">
        <v>5040</v>
      </c>
      <c r="B792" s="83">
        <v>1</v>
      </c>
      <c r="C792" s="82">
        <v>1</v>
      </c>
      <c r="D792" s="82">
        <v>1</v>
      </c>
      <c r="E792" s="80">
        <v>5040</v>
      </c>
      <c r="F792" s="82">
        <v>4</v>
      </c>
    </row>
    <row r="793" spans="1:6" x14ac:dyDescent="0.55000000000000004">
      <c r="A793" s="80">
        <v>5041</v>
      </c>
      <c r="B793" s="83">
        <v>1</v>
      </c>
      <c r="C793" s="82">
        <v>1</v>
      </c>
      <c r="D793" s="82">
        <f>VLOOKUP(A793,Data!A:C,3,FALSE)</f>
        <v>2</v>
      </c>
      <c r="E793" s="80">
        <v>5041</v>
      </c>
      <c r="F793" s="82">
        <v>88</v>
      </c>
    </row>
    <row r="794" spans="1:6" x14ac:dyDescent="0.55000000000000004">
      <c r="A794" s="80">
        <v>5042</v>
      </c>
      <c r="B794" s="83">
        <v>1</v>
      </c>
      <c r="C794" s="82">
        <v>1</v>
      </c>
      <c r="D794" s="82">
        <v>1</v>
      </c>
      <c r="E794" s="80">
        <v>5042</v>
      </c>
      <c r="F794" s="82">
        <v>75</v>
      </c>
    </row>
    <row r="795" spans="1:6" x14ac:dyDescent="0.55000000000000004">
      <c r="A795" s="80">
        <v>5043</v>
      </c>
      <c r="B795" s="83">
        <v>1</v>
      </c>
      <c r="C795" s="82">
        <v>1</v>
      </c>
      <c r="D795" s="82">
        <f>VLOOKUP(A795,Data!A:C,3,FALSE)</f>
        <v>3</v>
      </c>
      <c r="E795" s="80">
        <v>5043</v>
      </c>
      <c r="F795" s="82">
        <v>48</v>
      </c>
    </row>
    <row r="796" spans="1:6" x14ac:dyDescent="0.55000000000000004">
      <c r="A796" s="80">
        <v>5044</v>
      </c>
      <c r="B796" s="83">
        <f t="shared" si="72"/>
        <v>199</v>
      </c>
      <c r="C796" s="82">
        <v>206</v>
      </c>
      <c r="D796" s="82">
        <f>VLOOKUP(A796,Data!A:C,3,FALSE)</f>
        <v>204</v>
      </c>
      <c r="E796" s="80">
        <v>5044</v>
      </c>
      <c r="F796" s="82">
        <v>1</v>
      </c>
    </row>
    <row r="797" spans="1:6" x14ac:dyDescent="0.55000000000000004">
      <c r="A797" s="80">
        <v>5045</v>
      </c>
      <c r="B797" s="83">
        <v>1</v>
      </c>
      <c r="C797" s="82">
        <v>1</v>
      </c>
      <c r="D797" s="82">
        <f>VLOOKUP(A797,Data!A:C,3,FALSE)</f>
        <v>3</v>
      </c>
      <c r="E797" s="80">
        <v>5045</v>
      </c>
      <c r="F797" s="82">
        <v>97</v>
      </c>
    </row>
    <row r="798" spans="1:6" x14ac:dyDescent="0.55000000000000004">
      <c r="A798" s="80">
        <v>5046</v>
      </c>
      <c r="B798" s="83">
        <f t="shared" si="72"/>
        <v>92</v>
      </c>
      <c r="C798" s="82">
        <f>B798+7</f>
        <v>99</v>
      </c>
      <c r="D798" s="82">
        <f>VLOOKUP(A798,Data!A:C,3,FALSE)</f>
        <v>97</v>
      </c>
      <c r="E798" s="80">
        <v>5046</v>
      </c>
      <c r="F798" s="82">
        <v>58</v>
      </c>
    </row>
    <row r="799" spans="1:6" x14ac:dyDescent="0.55000000000000004">
      <c r="A799" s="80">
        <v>5047</v>
      </c>
      <c r="B799" s="83">
        <f t="shared" si="72"/>
        <v>81</v>
      </c>
      <c r="C799" s="82">
        <f t="shared" ref="C799:C800" si="76">B799+7</f>
        <v>88</v>
      </c>
      <c r="D799" s="82">
        <f>VLOOKUP(A799,Data!A:C,3,FALSE)</f>
        <v>86</v>
      </c>
      <c r="E799" s="80">
        <v>5047</v>
      </c>
      <c r="F799" s="82">
        <v>42</v>
      </c>
    </row>
    <row r="800" spans="1:6" x14ac:dyDescent="0.55000000000000004">
      <c r="A800" s="80">
        <v>5048</v>
      </c>
      <c r="B800" s="83">
        <f t="shared" si="72"/>
        <v>11</v>
      </c>
      <c r="C800" s="82">
        <f t="shared" si="76"/>
        <v>18</v>
      </c>
      <c r="D800" s="82">
        <f>VLOOKUP(A800,Data!A:C,3,FALSE)</f>
        <v>16</v>
      </c>
      <c r="E800" s="80">
        <v>5048</v>
      </c>
      <c r="F800" s="82">
        <v>117</v>
      </c>
    </row>
    <row r="801" spans="1:6" x14ac:dyDescent="0.55000000000000004">
      <c r="A801" s="80">
        <v>5049</v>
      </c>
      <c r="B801" s="83">
        <v>1</v>
      </c>
      <c r="C801" s="82">
        <v>1</v>
      </c>
      <c r="D801" s="82">
        <f>VLOOKUP(A801,Data!A:C,3,FALSE)</f>
        <v>2</v>
      </c>
      <c r="E801" s="80">
        <v>5049</v>
      </c>
      <c r="F801" s="82">
        <v>36</v>
      </c>
    </row>
    <row r="802" spans="1:6" x14ac:dyDescent="0.55000000000000004">
      <c r="A802" s="80">
        <v>5050</v>
      </c>
      <c r="B802" s="83">
        <f t="shared" si="72"/>
        <v>63</v>
      </c>
      <c r="C802" s="82">
        <f>B802+7</f>
        <v>70</v>
      </c>
      <c r="D802" s="82">
        <f>VLOOKUP(A802,Data!A:C,3,FALSE)</f>
        <v>68</v>
      </c>
      <c r="E802" s="80">
        <v>5050</v>
      </c>
      <c r="F802" s="82">
        <v>1</v>
      </c>
    </row>
    <row r="803" spans="1:6" x14ac:dyDescent="0.55000000000000004">
      <c r="A803" s="80">
        <v>5051</v>
      </c>
      <c r="B803" s="83">
        <f t="shared" si="72"/>
        <v>21</v>
      </c>
      <c r="C803" s="82">
        <f t="shared" ref="C803:C806" si="77">B803+7</f>
        <v>28</v>
      </c>
      <c r="D803" s="82">
        <f>VLOOKUP(A803,Data!A:C,3,FALSE)</f>
        <v>26</v>
      </c>
      <c r="E803" s="80">
        <v>5051</v>
      </c>
      <c r="F803" s="82">
        <v>2</v>
      </c>
    </row>
    <row r="804" spans="1:6" x14ac:dyDescent="0.55000000000000004">
      <c r="A804" s="80">
        <v>5052</v>
      </c>
      <c r="B804" s="83">
        <f t="shared" si="72"/>
        <v>3</v>
      </c>
      <c r="C804" s="82">
        <f t="shared" si="77"/>
        <v>10</v>
      </c>
      <c r="D804" s="82">
        <f>VLOOKUP(A804,Data!A:C,3,FALSE)</f>
        <v>8</v>
      </c>
      <c r="E804" s="80">
        <v>5052</v>
      </c>
      <c r="F804" s="82">
        <v>70</v>
      </c>
    </row>
    <row r="805" spans="1:6" x14ac:dyDescent="0.55000000000000004">
      <c r="A805" s="80">
        <v>5053</v>
      </c>
      <c r="B805" s="83">
        <f t="shared" si="72"/>
        <v>48</v>
      </c>
      <c r="C805" s="82">
        <f t="shared" si="77"/>
        <v>55</v>
      </c>
      <c r="D805" s="82">
        <f>VLOOKUP(A805,Data!A:C,3,FALSE)</f>
        <v>53</v>
      </c>
      <c r="E805" s="80">
        <v>5053</v>
      </c>
      <c r="F805" s="82">
        <v>79</v>
      </c>
    </row>
    <row r="806" spans="1:6" x14ac:dyDescent="0.55000000000000004">
      <c r="A806" s="80">
        <v>5055</v>
      </c>
      <c r="B806" s="83">
        <f t="shared" si="72"/>
        <v>53</v>
      </c>
      <c r="C806" s="82">
        <f t="shared" si="77"/>
        <v>60</v>
      </c>
      <c r="D806" s="82">
        <f>VLOOKUP(A806,Data!A:C,3,FALSE)</f>
        <v>58</v>
      </c>
      <c r="E806" s="80">
        <v>5055</v>
      </c>
      <c r="F806" s="82">
        <v>60</v>
      </c>
    </row>
    <row r="807" spans="1:6" x14ac:dyDescent="0.55000000000000004">
      <c r="A807" s="80">
        <v>5056</v>
      </c>
      <c r="B807" s="83">
        <v>1</v>
      </c>
      <c r="C807" s="82">
        <v>1</v>
      </c>
      <c r="D807" s="82">
        <f>VLOOKUP(A807,Data!A:C,3,FALSE)</f>
        <v>3</v>
      </c>
      <c r="E807" s="80">
        <v>5056</v>
      </c>
      <c r="F807" s="82">
        <v>121</v>
      </c>
    </row>
    <row r="808" spans="1:6" x14ac:dyDescent="0.55000000000000004">
      <c r="A808" s="80">
        <v>5058</v>
      </c>
      <c r="B808" s="83">
        <v>1</v>
      </c>
      <c r="C808" s="82">
        <v>1</v>
      </c>
      <c r="D808" s="82">
        <v>1</v>
      </c>
      <c r="E808" s="80">
        <v>5058</v>
      </c>
      <c r="F808" s="82">
        <v>45</v>
      </c>
    </row>
    <row r="809" spans="1:6" x14ac:dyDescent="0.55000000000000004">
      <c r="A809" s="80">
        <v>5061</v>
      </c>
      <c r="B809" s="83">
        <f t="shared" si="72"/>
        <v>78</v>
      </c>
      <c r="C809" s="82">
        <f>B809+7</f>
        <v>85</v>
      </c>
      <c r="D809" s="82">
        <f>VLOOKUP(A809,Data!A:C,3,FALSE)</f>
        <v>83</v>
      </c>
      <c r="E809" s="80">
        <v>5061</v>
      </c>
      <c r="F809" s="82">
        <v>44</v>
      </c>
    </row>
    <row r="810" spans="1:6" x14ac:dyDescent="0.55000000000000004">
      <c r="A810" s="80">
        <v>5063</v>
      </c>
      <c r="B810" s="83">
        <f t="shared" si="72"/>
        <v>67</v>
      </c>
      <c r="C810" s="82">
        <f t="shared" ref="C810:C813" si="78">B810+7</f>
        <v>74</v>
      </c>
      <c r="D810" s="82">
        <f>VLOOKUP(A810,Data!A:C,3,FALSE)</f>
        <v>72</v>
      </c>
      <c r="E810" s="80">
        <v>5063</v>
      </c>
      <c r="F810" s="82">
        <v>3</v>
      </c>
    </row>
    <row r="811" spans="1:6" x14ac:dyDescent="0.55000000000000004">
      <c r="A811" s="80">
        <v>5064</v>
      </c>
      <c r="B811" s="83">
        <f t="shared" si="72"/>
        <v>57</v>
      </c>
      <c r="C811" s="82">
        <f t="shared" si="78"/>
        <v>64</v>
      </c>
      <c r="D811" s="82">
        <f>VLOOKUP(A811,Data!A:C,3,FALSE)</f>
        <v>62</v>
      </c>
      <c r="E811" s="80">
        <v>5064</v>
      </c>
      <c r="F811" s="82">
        <v>1</v>
      </c>
    </row>
    <row r="812" spans="1:6" x14ac:dyDescent="0.55000000000000004">
      <c r="A812" s="80">
        <v>5065</v>
      </c>
      <c r="B812" s="83">
        <f t="shared" si="72"/>
        <v>88</v>
      </c>
      <c r="C812" s="82">
        <f t="shared" si="78"/>
        <v>95</v>
      </c>
      <c r="D812" s="82">
        <f>VLOOKUP(A812,Data!A:C,3,FALSE)</f>
        <v>93</v>
      </c>
      <c r="E812" s="80">
        <v>5065</v>
      </c>
      <c r="F812" s="82">
        <v>1</v>
      </c>
    </row>
    <row r="813" spans="1:6" x14ac:dyDescent="0.55000000000000004">
      <c r="A813" s="80">
        <v>5066</v>
      </c>
      <c r="B813" s="83">
        <f t="shared" si="72"/>
        <v>52</v>
      </c>
      <c r="C813" s="82">
        <f t="shared" si="78"/>
        <v>59</v>
      </c>
      <c r="D813" s="82">
        <f>VLOOKUP(A813,Data!A:C,3,FALSE)</f>
        <v>57</v>
      </c>
      <c r="E813" s="80">
        <v>5066</v>
      </c>
      <c r="F813" s="82">
        <v>1</v>
      </c>
    </row>
    <row r="814" spans="1:6" x14ac:dyDescent="0.55000000000000004">
      <c r="A814" s="80">
        <v>5068</v>
      </c>
      <c r="B814" s="83">
        <v>1</v>
      </c>
      <c r="C814" s="82">
        <v>1</v>
      </c>
      <c r="D814" s="82">
        <f>VLOOKUP(A814,Data!A:C,3,FALSE)</f>
        <v>3</v>
      </c>
      <c r="E814" s="80">
        <v>5068</v>
      </c>
      <c r="F814" s="82">
        <v>12</v>
      </c>
    </row>
    <row r="815" spans="1:6" x14ac:dyDescent="0.55000000000000004">
      <c r="A815" s="80">
        <v>5069</v>
      </c>
      <c r="B815" s="83">
        <v>1</v>
      </c>
      <c r="C815" s="82">
        <v>1</v>
      </c>
      <c r="D815" s="82">
        <f>VLOOKUP(A815,Data!A:C,3,FALSE)</f>
        <v>1</v>
      </c>
      <c r="E815" s="80">
        <v>5069</v>
      </c>
      <c r="F815" s="82">
        <v>59</v>
      </c>
    </row>
    <row r="816" spans="1:6" x14ac:dyDescent="0.55000000000000004">
      <c r="A816" s="80">
        <v>5070</v>
      </c>
      <c r="B816" s="83">
        <v>1</v>
      </c>
      <c r="C816" s="82">
        <v>1</v>
      </c>
      <c r="D816" s="82">
        <v>1</v>
      </c>
      <c r="E816" s="80">
        <v>5070</v>
      </c>
      <c r="F816" s="82">
        <v>1</v>
      </c>
    </row>
    <row r="817" spans="1:6" x14ac:dyDescent="0.55000000000000004">
      <c r="A817" s="80">
        <v>5071</v>
      </c>
      <c r="B817" s="83">
        <v>1</v>
      </c>
      <c r="C817" s="82">
        <v>1</v>
      </c>
      <c r="D817" s="82">
        <v>1</v>
      </c>
      <c r="E817" s="80">
        <v>5071</v>
      </c>
      <c r="F817" s="82">
        <v>3</v>
      </c>
    </row>
    <row r="818" spans="1:6" x14ac:dyDescent="0.55000000000000004">
      <c r="A818" s="80">
        <v>5073</v>
      </c>
      <c r="B818" s="83">
        <v>1</v>
      </c>
      <c r="C818" s="82">
        <v>1</v>
      </c>
      <c r="D818" s="82">
        <v>1</v>
      </c>
      <c r="E818" s="80">
        <v>5073</v>
      </c>
      <c r="F818" s="82">
        <v>1</v>
      </c>
    </row>
    <row r="819" spans="1:6" x14ac:dyDescent="0.55000000000000004">
      <c r="A819" s="80">
        <v>5074</v>
      </c>
      <c r="B819" s="83">
        <f t="shared" ref="B819:B880" si="79">D819-5</f>
        <v>6</v>
      </c>
      <c r="C819" s="82">
        <f>B819+7</f>
        <v>13</v>
      </c>
      <c r="D819" s="82">
        <f>VLOOKUP(A819,Data!A:C,3,FALSE)</f>
        <v>11</v>
      </c>
      <c r="E819" s="80">
        <v>5074</v>
      </c>
      <c r="F819" s="82">
        <v>1</v>
      </c>
    </row>
    <row r="820" spans="1:6" x14ac:dyDescent="0.55000000000000004">
      <c r="A820" s="80">
        <v>5075</v>
      </c>
      <c r="B820" s="83">
        <f t="shared" si="79"/>
        <v>66</v>
      </c>
      <c r="C820" s="82">
        <f>B820+7</f>
        <v>73</v>
      </c>
      <c r="D820" s="82">
        <f>VLOOKUP(A820,Data!A:C,3,FALSE)</f>
        <v>71</v>
      </c>
      <c r="E820" s="80">
        <v>5075</v>
      </c>
      <c r="F820" s="82">
        <v>140</v>
      </c>
    </row>
    <row r="821" spans="1:6" x14ac:dyDescent="0.55000000000000004">
      <c r="A821" s="80">
        <v>5076</v>
      </c>
      <c r="B821" s="83">
        <v>1</v>
      </c>
      <c r="C821" s="82">
        <v>1</v>
      </c>
      <c r="D821" s="82">
        <v>1</v>
      </c>
      <c r="E821" s="80">
        <v>5076</v>
      </c>
      <c r="F821" s="82">
        <v>171</v>
      </c>
    </row>
    <row r="822" spans="1:6" x14ac:dyDescent="0.55000000000000004">
      <c r="A822" s="80">
        <v>5078</v>
      </c>
      <c r="B822" s="83">
        <v>1</v>
      </c>
      <c r="C822" s="82">
        <v>1</v>
      </c>
      <c r="D822" s="82">
        <f>VLOOKUP(A822,Data!A:C,3,FALSE)</f>
        <v>2</v>
      </c>
      <c r="E822" s="80">
        <v>5078</v>
      </c>
      <c r="F822" s="82">
        <v>92</v>
      </c>
    </row>
    <row r="823" spans="1:6" x14ac:dyDescent="0.55000000000000004">
      <c r="A823" s="80">
        <v>5081</v>
      </c>
      <c r="B823" s="83">
        <v>1</v>
      </c>
      <c r="C823" s="82">
        <v>1</v>
      </c>
      <c r="D823" s="82">
        <v>1</v>
      </c>
      <c r="E823" s="80">
        <v>5081</v>
      </c>
      <c r="F823" s="82">
        <v>152</v>
      </c>
    </row>
    <row r="824" spans="1:6" x14ac:dyDescent="0.55000000000000004">
      <c r="A824" s="80">
        <v>5082</v>
      </c>
      <c r="B824" s="83">
        <v>1</v>
      </c>
      <c r="C824" s="82">
        <v>1</v>
      </c>
      <c r="D824" s="82">
        <f>VLOOKUP(A824,Data!A:C,3,FALSE)</f>
        <v>1</v>
      </c>
      <c r="E824" s="80">
        <v>5082</v>
      </c>
      <c r="F824" s="82">
        <v>87</v>
      </c>
    </row>
    <row r="825" spans="1:6" x14ac:dyDescent="0.55000000000000004">
      <c r="A825" s="80">
        <v>5085</v>
      </c>
      <c r="B825" s="83">
        <f t="shared" si="79"/>
        <v>179</v>
      </c>
      <c r="C825" s="82">
        <f>B825+7</f>
        <v>186</v>
      </c>
      <c r="D825" s="82">
        <f>VLOOKUP(A825,Data!A:C,3,FALSE)</f>
        <v>184</v>
      </c>
      <c r="E825" s="80">
        <v>5085</v>
      </c>
      <c r="F825" s="82">
        <v>66</v>
      </c>
    </row>
    <row r="826" spans="1:6" x14ac:dyDescent="0.55000000000000004">
      <c r="A826" s="80">
        <v>5086</v>
      </c>
      <c r="B826" s="83">
        <f t="shared" si="79"/>
        <v>219</v>
      </c>
      <c r="C826" s="82">
        <f t="shared" ref="C826:C836" si="80">B826+7</f>
        <v>226</v>
      </c>
      <c r="D826" s="82">
        <f>VLOOKUP(A826,Data!A:C,3,FALSE)</f>
        <v>224</v>
      </c>
      <c r="E826" s="80">
        <v>5086</v>
      </c>
      <c r="F826" s="82">
        <v>49</v>
      </c>
    </row>
    <row r="827" spans="1:6" x14ac:dyDescent="0.55000000000000004">
      <c r="A827" s="80">
        <v>5087</v>
      </c>
      <c r="B827" s="83">
        <f t="shared" si="79"/>
        <v>73</v>
      </c>
      <c r="C827" s="82">
        <f t="shared" si="80"/>
        <v>80</v>
      </c>
      <c r="D827" s="82">
        <f>VLOOKUP(A827,Data!A:C,3,FALSE)</f>
        <v>78</v>
      </c>
      <c r="E827" s="80">
        <v>5087</v>
      </c>
      <c r="F827" s="82">
        <v>65</v>
      </c>
    </row>
    <row r="828" spans="1:6" x14ac:dyDescent="0.55000000000000004">
      <c r="A828" s="80">
        <v>5089</v>
      </c>
      <c r="B828" s="83">
        <f t="shared" si="79"/>
        <v>136</v>
      </c>
      <c r="C828" s="82">
        <f t="shared" si="80"/>
        <v>143</v>
      </c>
      <c r="D828" s="82">
        <f>VLOOKUP(A828,Data!A:C,3,FALSE)</f>
        <v>141</v>
      </c>
      <c r="E828" s="80">
        <v>5089</v>
      </c>
      <c r="F828" s="82">
        <v>261</v>
      </c>
    </row>
    <row r="829" spans="1:6" x14ac:dyDescent="0.55000000000000004">
      <c r="A829" s="80">
        <v>5091</v>
      </c>
      <c r="B829" s="83">
        <f t="shared" si="79"/>
        <v>2</v>
      </c>
      <c r="C829" s="82">
        <f t="shared" si="80"/>
        <v>9</v>
      </c>
      <c r="D829" s="82">
        <f>VLOOKUP(A829,Data!A:C,3,FALSE)</f>
        <v>7</v>
      </c>
      <c r="E829" s="80">
        <v>5091</v>
      </c>
      <c r="F829" s="82">
        <v>83</v>
      </c>
    </row>
    <row r="830" spans="1:6" x14ac:dyDescent="0.55000000000000004">
      <c r="A830" s="80">
        <v>5092</v>
      </c>
      <c r="B830" s="83">
        <f t="shared" si="79"/>
        <v>54</v>
      </c>
      <c r="C830" s="82">
        <f t="shared" si="80"/>
        <v>61</v>
      </c>
      <c r="D830" s="82">
        <f>VLOOKUP(A830,Data!A:C,3,FALSE)</f>
        <v>59</v>
      </c>
      <c r="E830" s="80">
        <v>5092</v>
      </c>
      <c r="F830" s="82">
        <v>67</v>
      </c>
    </row>
    <row r="831" spans="1:6" x14ac:dyDescent="0.55000000000000004">
      <c r="A831" s="80">
        <v>5093</v>
      </c>
      <c r="B831" s="83">
        <f t="shared" si="79"/>
        <v>44</v>
      </c>
      <c r="C831" s="82">
        <f t="shared" si="80"/>
        <v>51</v>
      </c>
      <c r="D831" s="82">
        <f>VLOOKUP(A831,Data!A:C,3,FALSE)</f>
        <v>49</v>
      </c>
      <c r="E831" s="80">
        <v>5093</v>
      </c>
      <c r="F831" s="82">
        <v>411</v>
      </c>
    </row>
    <row r="832" spans="1:6" x14ac:dyDescent="0.55000000000000004">
      <c r="A832" s="80">
        <v>5094</v>
      </c>
      <c r="B832" s="83">
        <f t="shared" si="79"/>
        <v>66</v>
      </c>
      <c r="C832" s="82">
        <f t="shared" si="80"/>
        <v>73</v>
      </c>
      <c r="D832" s="82">
        <f>VLOOKUP(A832,Data!A:C,3,FALSE)</f>
        <v>71</v>
      </c>
      <c r="E832" s="80">
        <v>5094</v>
      </c>
      <c r="F832" s="82">
        <v>6</v>
      </c>
    </row>
    <row r="833" spans="1:6" x14ac:dyDescent="0.55000000000000004">
      <c r="A833" s="80">
        <v>5096</v>
      </c>
      <c r="B833" s="83">
        <f t="shared" si="79"/>
        <v>234</v>
      </c>
      <c r="C833" s="82">
        <f t="shared" si="80"/>
        <v>241</v>
      </c>
      <c r="D833" s="82">
        <f>VLOOKUP(A833,Data!A:C,3,FALSE)</f>
        <v>239</v>
      </c>
      <c r="E833" s="80">
        <v>5096</v>
      </c>
      <c r="F833" s="82">
        <v>67</v>
      </c>
    </row>
    <row r="834" spans="1:6" x14ac:dyDescent="0.55000000000000004">
      <c r="A834" s="80">
        <v>5097</v>
      </c>
      <c r="B834" s="83">
        <f t="shared" si="79"/>
        <v>73</v>
      </c>
      <c r="C834" s="82">
        <f t="shared" si="80"/>
        <v>80</v>
      </c>
      <c r="D834" s="82">
        <f>VLOOKUP(A834,Data!A:C,3,FALSE)</f>
        <v>78</v>
      </c>
      <c r="E834" s="80">
        <v>5097</v>
      </c>
      <c r="F834" s="82">
        <v>102</v>
      </c>
    </row>
    <row r="835" spans="1:6" x14ac:dyDescent="0.55000000000000004">
      <c r="A835" s="80">
        <v>5098</v>
      </c>
      <c r="B835" s="83">
        <f t="shared" si="79"/>
        <v>75</v>
      </c>
      <c r="C835" s="82">
        <f t="shared" si="80"/>
        <v>82</v>
      </c>
      <c r="D835" s="82">
        <f>VLOOKUP(A835,Data!A:C,3,FALSE)</f>
        <v>80</v>
      </c>
      <c r="E835" s="80">
        <v>5098</v>
      </c>
      <c r="F835" s="82">
        <v>1</v>
      </c>
    </row>
    <row r="836" spans="1:6" x14ac:dyDescent="0.55000000000000004">
      <c r="A836" s="80">
        <v>5099</v>
      </c>
      <c r="B836" s="83">
        <f t="shared" si="79"/>
        <v>419</v>
      </c>
      <c r="C836" s="82">
        <f t="shared" si="80"/>
        <v>426</v>
      </c>
      <c r="D836" s="82">
        <f>VLOOKUP(A836,Data!A:C,3,FALSE)</f>
        <v>424</v>
      </c>
      <c r="E836" s="80">
        <v>5099</v>
      </c>
      <c r="F836" s="82">
        <v>167</v>
      </c>
    </row>
    <row r="837" spans="1:6" x14ac:dyDescent="0.55000000000000004">
      <c r="A837" s="80" t="s">
        <v>77</v>
      </c>
      <c r="B837" s="83">
        <v>1</v>
      </c>
      <c r="C837" s="82">
        <v>1</v>
      </c>
      <c r="D837" s="82">
        <f>VLOOKUP(A837,Data!A:C,3,FALSE)</f>
        <v>3</v>
      </c>
      <c r="E837" s="80" t="s">
        <v>77</v>
      </c>
      <c r="F837" s="82">
        <v>637</v>
      </c>
    </row>
    <row r="838" spans="1:6" x14ac:dyDescent="0.55000000000000004">
      <c r="A838" s="80" t="s">
        <v>78</v>
      </c>
      <c r="B838" s="83">
        <f t="shared" si="79"/>
        <v>96</v>
      </c>
      <c r="C838" s="82">
        <f>B838+7</f>
        <v>103</v>
      </c>
      <c r="D838" s="82">
        <f>VLOOKUP(A838,Data!A:C,3,FALSE)</f>
        <v>101</v>
      </c>
      <c r="E838" s="80" t="s">
        <v>78</v>
      </c>
      <c r="F838" s="82">
        <v>11</v>
      </c>
    </row>
    <row r="839" spans="1:6" x14ac:dyDescent="0.55000000000000004">
      <c r="A839" s="80" t="s">
        <v>79</v>
      </c>
      <c r="B839" s="83">
        <f t="shared" si="79"/>
        <v>86</v>
      </c>
      <c r="C839" s="82">
        <f>B839+7</f>
        <v>93</v>
      </c>
      <c r="D839" s="82">
        <f>VLOOKUP(A839,Data!A:C,3,FALSE)</f>
        <v>91</v>
      </c>
      <c r="E839" s="80" t="s">
        <v>79</v>
      </c>
      <c r="F839" s="82">
        <v>184</v>
      </c>
    </row>
    <row r="840" spans="1:6" x14ac:dyDescent="0.55000000000000004">
      <c r="A840" s="80">
        <v>5100</v>
      </c>
      <c r="B840" s="83">
        <v>1</v>
      </c>
      <c r="C840" s="82">
        <v>1</v>
      </c>
      <c r="D840" s="82">
        <v>1</v>
      </c>
      <c r="E840" s="80">
        <v>5100</v>
      </c>
      <c r="F840" s="82">
        <v>131</v>
      </c>
    </row>
    <row r="841" spans="1:6" x14ac:dyDescent="0.55000000000000004">
      <c r="A841" s="80">
        <v>5104</v>
      </c>
      <c r="B841" s="83">
        <f t="shared" si="79"/>
        <v>141</v>
      </c>
      <c r="C841" s="82">
        <f>B841+7</f>
        <v>148</v>
      </c>
      <c r="D841" s="82">
        <f>VLOOKUP(A841,Data!A:C,3,FALSE)</f>
        <v>146</v>
      </c>
      <c r="E841" s="80">
        <v>5104</v>
      </c>
      <c r="F841" s="82">
        <v>105</v>
      </c>
    </row>
    <row r="842" spans="1:6" x14ac:dyDescent="0.55000000000000004">
      <c r="A842" s="80">
        <v>5105</v>
      </c>
      <c r="B842" s="83">
        <f t="shared" si="79"/>
        <v>712</v>
      </c>
      <c r="C842" s="82">
        <f t="shared" ref="C842:C846" si="81">B842+7</f>
        <v>719</v>
      </c>
      <c r="D842" s="82">
        <f>VLOOKUP(A842,Data!A:C,3,FALSE)</f>
        <v>717</v>
      </c>
      <c r="E842" s="80">
        <v>5105</v>
      </c>
      <c r="F842" s="82">
        <v>1</v>
      </c>
    </row>
    <row r="843" spans="1:6" x14ac:dyDescent="0.55000000000000004">
      <c r="A843" s="80">
        <v>5106</v>
      </c>
      <c r="B843" s="83">
        <f t="shared" si="79"/>
        <v>19</v>
      </c>
      <c r="C843" s="82">
        <f t="shared" si="81"/>
        <v>26</v>
      </c>
      <c r="D843" s="82">
        <f>VLOOKUP(A843,Data!A:C,3,FALSE)</f>
        <v>24</v>
      </c>
      <c r="E843" s="80">
        <v>5106</v>
      </c>
      <c r="F843" s="82">
        <v>34</v>
      </c>
    </row>
    <row r="844" spans="1:6" x14ac:dyDescent="0.55000000000000004">
      <c r="A844" s="80">
        <v>5108</v>
      </c>
      <c r="B844" s="83">
        <f t="shared" si="79"/>
        <v>141</v>
      </c>
      <c r="C844" s="82">
        <f t="shared" si="81"/>
        <v>148</v>
      </c>
      <c r="D844" s="82">
        <f>VLOOKUP(A844,Data!A:C,3,FALSE)</f>
        <v>146</v>
      </c>
      <c r="E844" s="80">
        <v>5108</v>
      </c>
      <c r="F844" s="82">
        <v>123</v>
      </c>
    </row>
    <row r="845" spans="1:6" x14ac:dyDescent="0.55000000000000004">
      <c r="A845" s="80">
        <v>5109</v>
      </c>
      <c r="B845" s="83">
        <f t="shared" si="79"/>
        <v>58</v>
      </c>
      <c r="C845" s="82">
        <f t="shared" si="81"/>
        <v>65</v>
      </c>
      <c r="D845" s="82">
        <f>VLOOKUP(A845,Data!A:C,3,FALSE)</f>
        <v>63</v>
      </c>
      <c r="E845" s="80">
        <v>5109</v>
      </c>
      <c r="F845" s="82">
        <v>189</v>
      </c>
    </row>
    <row r="846" spans="1:6" x14ac:dyDescent="0.55000000000000004">
      <c r="A846" s="80">
        <v>5110</v>
      </c>
      <c r="B846" s="83">
        <f t="shared" si="79"/>
        <v>158</v>
      </c>
      <c r="C846" s="82">
        <f t="shared" si="81"/>
        <v>165</v>
      </c>
      <c r="D846" s="82">
        <f>VLOOKUP(A846,Data!A:C,3,FALSE)</f>
        <v>163</v>
      </c>
      <c r="E846" s="80">
        <v>5110</v>
      </c>
      <c r="F846" s="82">
        <v>195</v>
      </c>
    </row>
    <row r="847" spans="1:6" x14ac:dyDescent="0.55000000000000004">
      <c r="A847" s="80">
        <v>5111</v>
      </c>
      <c r="B847" s="83">
        <v>1</v>
      </c>
      <c r="C847" s="82">
        <v>1</v>
      </c>
      <c r="D847" s="82">
        <f>VLOOKUP(A847,Data!A:C,3,FALSE)</f>
        <v>1</v>
      </c>
      <c r="E847" s="80">
        <v>5111</v>
      </c>
      <c r="F847" s="82">
        <v>565</v>
      </c>
    </row>
    <row r="848" spans="1:6" x14ac:dyDescent="0.55000000000000004">
      <c r="A848" s="80">
        <v>5112</v>
      </c>
      <c r="B848" s="83">
        <f t="shared" si="79"/>
        <v>15</v>
      </c>
      <c r="C848" s="82">
        <f>B848+7</f>
        <v>22</v>
      </c>
      <c r="D848" s="82">
        <f>VLOOKUP(A848,Data!A:C,3,FALSE)</f>
        <v>20</v>
      </c>
      <c r="E848" s="80">
        <v>5112</v>
      </c>
      <c r="F848" s="82">
        <v>115</v>
      </c>
    </row>
    <row r="849" spans="1:6" x14ac:dyDescent="0.55000000000000004">
      <c r="A849" s="80">
        <v>5113</v>
      </c>
      <c r="B849" s="83">
        <f t="shared" si="79"/>
        <v>270</v>
      </c>
      <c r="C849" s="82">
        <f t="shared" ref="C849:C858" si="82">B849+7</f>
        <v>277</v>
      </c>
      <c r="D849" s="82">
        <f>VLOOKUP(A849,Data!A:C,3,FALSE)</f>
        <v>275</v>
      </c>
      <c r="E849" s="80">
        <v>5113</v>
      </c>
      <c r="F849" s="82">
        <v>37</v>
      </c>
    </row>
    <row r="850" spans="1:6" x14ac:dyDescent="0.55000000000000004">
      <c r="A850" s="80">
        <v>5114</v>
      </c>
      <c r="B850" s="83">
        <f t="shared" si="79"/>
        <v>193</v>
      </c>
      <c r="C850" s="82">
        <f t="shared" si="82"/>
        <v>200</v>
      </c>
      <c r="D850" s="82">
        <f>VLOOKUP(A850,Data!A:C,3,FALSE)</f>
        <v>198</v>
      </c>
      <c r="E850" s="80">
        <v>5114</v>
      </c>
      <c r="F850" s="82">
        <v>368</v>
      </c>
    </row>
    <row r="851" spans="1:6" x14ac:dyDescent="0.55000000000000004">
      <c r="A851" s="80">
        <v>5115</v>
      </c>
      <c r="B851" s="83">
        <f t="shared" si="79"/>
        <v>218</v>
      </c>
      <c r="C851" s="82">
        <f t="shared" si="82"/>
        <v>225</v>
      </c>
      <c r="D851" s="82">
        <f>VLOOKUP(A851,Data!A:C,3,FALSE)</f>
        <v>223</v>
      </c>
      <c r="E851" s="80">
        <v>5115</v>
      </c>
      <c r="F851" s="82">
        <v>66</v>
      </c>
    </row>
    <row r="852" spans="1:6" x14ac:dyDescent="0.55000000000000004">
      <c r="A852" s="80">
        <v>5116</v>
      </c>
      <c r="B852" s="83">
        <f t="shared" si="79"/>
        <v>544</v>
      </c>
      <c r="C852" s="82">
        <f t="shared" si="82"/>
        <v>551</v>
      </c>
      <c r="D852" s="82">
        <f>VLOOKUP(A852,Data!A:C,3,FALSE)</f>
        <v>549</v>
      </c>
      <c r="E852" s="80">
        <v>5116</v>
      </c>
      <c r="F852" s="82">
        <v>87</v>
      </c>
    </row>
    <row r="853" spans="1:6" x14ac:dyDescent="0.55000000000000004">
      <c r="A853" s="80">
        <v>5117</v>
      </c>
      <c r="B853" s="83">
        <f t="shared" si="79"/>
        <v>353</v>
      </c>
      <c r="C853" s="82">
        <f t="shared" si="82"/>
        <v>360</v>
      </c>
      <c r="D853" s="82">
        <v>358</v>
      </c>
      <c r="E853" s="80">
        <v>5117</v>
      </c>
      <c r="F853" s="82">
        <v>209</v>
      </c>
    </row>
    <row r="854" spans="1:6" x14ac:dyDescent="0.55000000000000004">
      <c r="A854" s="80">
        <v>5118</v>
      </c>
      <c r="B854" s="83">
        <f t="shared" si="79"/>
        <v>19</v>
      </c>
      <c r="C854" s="82">
        <f t="shared" si="82"/>
        <v>26</v>
      </c>
      <c r="D854" s="82">
        <f>VLOOKUP(A854,Data!A:C,3,FALSE)</f>
        <v>24</v>
      </c>
      <c r="E854" s="80">
        <v>5118</v>
      </c>
      <c r="F854" s="82">
        <v>5</v>
      </c>
    </row>
    <row r="855" spans="1:6" x14ac:dyDescent="0.55000000000000004">
      <c r="A855" s="80">
        <v>5120</v>
      </c>
      <c r="B855" s="83">
        <f t="shared" si="79"/>
        <v>544</v>
      </c>
      <c r="C855" s="82">
        <f t="shared" si="82"/>
        <v>551</v>
      </c>
      <c r="D855" s="82">
        <f>VLOOKUP(A855,Data!A:C,3,FALSE)</f>
        <v>549</v>
      </c>
      <c r="E855" s="80">
        <v>5120</v>
      </c>
      <c r="F855" s="82">
        <v>26</v>
      </c>
    </row>
    <row r="856" spans="1:6" x14ac:dyDescent="0.55000000000000004">
      <c r="A856" s="80">
        <v>5121</v>
      </c>
      <c r="B856" s="83">
        <f t="shared" si="79"/>
        <v>77</v>
      </c>
      <c r="C856" s="82">
        <f t="shared" si="82"/>
        <v>84</v>
      </c>
      <c r="D856" s="82">
        <f>VLOOKUP(A856,Data!A:C,3,FALSE)</f>
        <v>82</v>
      </c>
      <c r="E856" s="80">
        <v>5121</v>
      </c>
      <c r="F856" s="82">
        <v>172</v>
      </c>
    </row>
    <row r="857" spans="1:6" x14ac:dyDescent="0.55000000000000004">
      <c r="A857" s="80">
        <v>5123</v>
      </c>
      <c r="B857" s="83">
        <f t="shared" si="79"/>
        <v>51</v>
      </c>
      <c r="C857" s="82">
        <f t="shared" si="82"/>
        <v>58</v>
      </c>
      <c r="D857" s="82">
        <f>VLOOKUP(A857,Data!A:C,3,FALSE)</f>
        <v>56</v>
      </c>
      <c r="E857" s="80">
        <v>5123</v>
      </c>
      <c r="F857" s="82">
        <v>325</v>
      </c>
    </row>
    <row r="858" spans="1:6" x14ac:dyDescent="0.55000000000000004">
      <c r="A858" s="80">
        <v>5124</v>
      </c>
      <c r="B858" s="83">
        <f t="shared" si="79"/>
        <v>299</v>
      </c>
      <c r="C858" s="82">
        <f t="shared" si="82"/>
        <v>306</v>
      </c>
      <c r="D858" s="82">
        <f>VLOOKUP(A858,Data!A:C,3,FALSE)</f>
        <v>304</v>
      </c>
      <c r="E858" s="80">
        <v>5124</v>
      </c>
      <c r="F858" s="82">
        <v>24</v>
      </c>
    </row>
    <row r="859" spans="1:6" x14ac:dyDescent="0.55000000000000004">
      <c r="A859" s="80">
        <v>5127</v>
      </c>
      <c r="B859" s="83">
        <v>1</v>
      </c>
      <c r="C859" s="82">
        <v>1</v>
      </c>
      <c r="D859" s="82">
        <f>VLOOKUP(A859,Data!A:C,3,FALSE)</f>
        <v>4</v>
      </c>
      <c r="E859" s="80">
        <v>5127</v>
      </c>
      <c r="F859" s="82">
        <v>95</v>
      </c>
    </row>
    <row r="860" spans="1:6" x14ac:dyDescent="0.55000000000000004">
      <c r="A860" s="80">
        <v>5128</v>
      </c>
      <c r="B860" s="83">
        <f t="shared" si="79"/>
        <v>25</v>
      </c>
      <c r="C860" s="82">
        <f>B860+7</f>
        <v>32</v>
      </c>
      <c r="D860" s="82">
        <f>VLOOKUP(A860,Data!A:C,3,FALSE)</f>
        <v>30</v>
      </c>
      <c r="E860" s="80">
        <v>5128</v>
      </c>
      <c r="F860" s="82">
        <v>159</v>
      </c>
    </row>
    <row r="861" spans="1:6" x14ac:dyDescent="0.55000000000000004">
      <c r="A861" s="80">
        <v>5129</v>
      </c>
      <c r="B861" s="83">
        <f t="shared" si="79"/>
        <v>182</v>
      </c>
      <c r="C861" s="82">
        <f t="shared" ref="C861:C865" si="83">B861+7</f>
        <v>189</v>
      </c>
      <c r="D861" s="82">
        <f>VLOOKUP(A861,Data!A:C,3,FALSE)</f>
        <v>187</v>
      </c>
      <c r="E861" s="80">
        <v>5129</v>
      </c>
      <c r="F861" s="82">
        <v>1</v>
      </c>
    </row>
    <row r="862" spans="1:6" x14ac:dyDescent="0.55000000000000004">
      <c r="A862" s="80">
        <v>5130</v>
      </c>
      <c r="B862" s="83">
        <f t="shared" si="79"/>
        <v>322</v>
      </c>
      <c r="C862" s="82">
        <f t="shared" si="83"/>
        <v>329</v>
      </c>
      <c r="D862" s="82">
        <f>VLOOKUP(A862,Data!A:C,3,FALSE)</f>
        <v>327</v>
      </c>
      <c r="E862" s="80">
        <v>5130</v>
      </c>
      <c r="F862" s="82">
        <v>7</v>
      </c>
    </row>
    <row r="863" spans="1:6" x14ac:dyDescent="0.55000000000000004">
      <c r="A863" s="80">
        <v>5131</v>
      </c>
      <c r="B863" s="83">
        <f t="shared" si="79"/>
        <v>122</v>
      </c>
      <c r="C863" s="82">
        <f t="shared" si="83"/>
        <v>129</v>
      </c>
      <c r="D863" s="82">
        <f>VLOOKUP(A863,Data!A:C,3,FALSE)</f>
        <v>127</v>
      </c>
      <c r="E863" s="80">
        <v>5131</v>
      </c>
      <c r="F863" s="82">
        <v>54</v>
      </c>
    </row>
    <row r="864" spans="1:6" x14ac:dyDescent="0.55000000000000004">
      <c r="A864" s="80">
        <v>5132</v>
      </c>
      <c r="B864" s="83">
        <f t="shared" si="79"/>
        <v>131</v>
      </c>
      <c r="C864" s="82">
        <f t="shared" si="83"/>
        <v>138</v>
      </c>
      <c r="D864" s="82">
        <f>VLOOKUP(A864,Data!A:C,3,FALSE)</f>
        <v>136</v>
      </c>
      <c r="E864" s="80">
        <v>5132</v>
      </c>
      <c r="F864" s="82">
        <v>565</v>
      </c>
    </row>
    <row r="865" spans="1:6" x14ac:dyDescent="0.55000000000000004">
      <c r="A865" s="80">
        <v>5134</v>
      </c>
      <c r="B865" s="83">
        <f t="shared" si="79"/>
        <v>130</v>
      </c>
      <c r="C865" s="82">
        <f t="shared" si="83"/>
        <v>137</v>
      </c>
      <c r="D865" s="82">
        <f>VLOOKUP(A865,Data!A:C,3,FALSE)</f>
        <v>135</v>
      </c>
      <c r="E865" s="80">
        <v>5134</v>
      </c>
      <c r="F865" s="82">
        <v>967</v>
      </c>
    </row>
    <row r="866" spans="1:6" x14ac:dyDescent="0.55000000000000004">
      <c r="A866" s="80">
        <v>5135</v>
      </c>
      <c r="B866" s="83">
        <v>1</v>
      </c>
      <c r="C866" s="82">
        <v>1</v>
      </c>
      <c r="D866" s="82">
        <v>1</v>
      </c>
      <c r="E866" s="80">
        <v>5135</v>
      </c>
      <c r="F866" s="82">
        <v>236</v>
      </c>
    </row>
    <row r="867" spans="1:6" x14ac:dyDescent="0.55000000000000004">
      <c r="A867" s="80">
        <v>5136</v>
      </c>
      <c r="B867" s="83">
        <f t="shared" si="79"/>
        <v>68</v>
      </c>
      <c r="C867" s="82">
        <f>B867+7</f>
        <v>75</v>
      </c>
      <c r="D867" s="82">
        <f>VLOOKUP(A867,Data!A:C,3,FALSE)</f>
        <v>73</v>
      </c>
      <c r="E867" s="80">
        <v>5136</v>
      </c>
      <c r="F867" s="82">
        <v>230</v>
      </c>
    </row>
    <row r="868" spans="1:6" x14ac:dyDescent="0.55000000000000004">
      <c r="A868" s="80">
        <v>5137</v>
      </c>
      <c r="B868" s="83">
        <f t="shared" si="79"/>
        <v>11</v>
      </c>
      <c r="C868" s="82">
        <f t="shared" ref="C868:C883" si="84">B868+7</f>
        <v>18</v>
      </c>
      <c r="D868" s="82">
        <f>VLOOKUP(A868,Data!A:C,3,FALSE)</f>
        <v>16</v>
      </c>
      <c r="E868" s="80">
        <v>5137</v>
      </c>
      <c r="F868" s="82">
        <v>69</v>
      </c>
    </row>
    <row r="869" spans="1:6" x14ac:dyDescent="0.55000000000000004">
      <c r="A869" s="80">
        <v>5138</v>
      </c>
      <c r="B869" s="83">
        <f t="shared" si="79"/>
        <v>555</v>
      </c>
      <c r="C869" s="82">
        <f t="shared" si="84"/>
        <v>562</v>
      </c>
      <c r="D869" s="82">
        <f>VLOOKUP(A869,Data!A:C,3,FALSE)</f>
        <v>560</v>
      </c>
      <c r="E869" s="80">
        <v>5138</v>
      </c>
      <c r="F869" s="82">
        <v>64</v>
      </c>
    </row>
    <row r="870" spans="1:6" x14ac:dyDescent="0.55000000000000004">
      <c r="A870" s="80">
        <v>5139</v>
      </c>
      <c r="B870" s="83">
        <f t="shared" si="79"/>
        <v>478</v>
      </c>
      <c r="C870" s="82">
        <f t="shared" si="84"/>
        <v>485</v>
      </c>
      <c r="D870" s="82">
        <f>VLOOKUP(A870,Data!A:C,3,FALSE)</f>
        <v>483</v>
      </c>
      <c r="E870" s="80">
        <v>5139</v>
      </c>
      <c r="F870" s="82">
        <v>278</v>
      </c>
    </row>
    <row r="871" spans="1:6" x14ac:dyDescent="0.55000000000000004">
      <c r="A871" s="80">
        <v>5140</v>
      </c>
      <c r="B871" s="83">
        <f t="shared" si="79"/>
        <v>249</v>
      </c>
      <c r="C871" s="82">
        <f t="shared" si="84"/>
        <v>256</v>
      </c>
      <c r="D871" s="82">
        <f>VLOOKUP(A871,Data!A:C,3,FALSE)</f>
        <v>254</v>
      </c>
      <c r="E871" s="80">
        <v>5140</v>
      </c>
      <c r="F871" s="82">
        <v>204</v>
      </c>
    </row>
    <row r="872" spans="1:6" x14ac:dyDescent="0.55000000000000004">
      <c r="A872" s="80">
        <v>5141</v>
      </c>
      <c r="B872" s="83">
        <f t="shared" si="79"/>
        <v>201</v>
      </c>
      <c r="C872" s="82">
        <f t="shared" si="84"/>
        <v>208</v>
      </c>
      <c r="D872" s="82">
        <f>VLOOKUP(A872,Data!A:C,3,FALSE)</f>
        <v>206</v>
      </c>
      <c r="E872" s="80">
        <v>5141</v>
      </c>
      <c r="F872" s="82">
        <v>225</v>
      </c>
    </row>
    <row r="873" spans="1:6" x14ac:dyDescent="0.55000000000000004">
      <c r="A873" s="80">
        <v>5143</v>
      </c>
      <c r="B873" s="83">
        <f t="shared" si="79"/>
        <v>119</v>
      </c>
      <c r="C873" s="82">
        <f t="shared" si="84"/>
        <v>126</v>
      </c>
      <c r="D873" s="82">
        <f>VLOOKUP(A873,Data!A:C,3,FALSE)</f>
        <v>124</v>
      </c>
      <c r="E873" s="80">
        <v>5143</v>
      </c>
      <c r="F873" s="82">
        <v>29</v>
      </c>
    </row>
    <row r="874" spans="1:6" x14ac:dyDescent="0.55000000000000004">
      <c r="A874" s="80">
        <v>5144</v>
      </c>
      <c r="B874" s="83">
        <f t="shared" si="79"/>
        <v>45</v>
      </c>
      <c r="C874" s="82">
        <f t="shared" si="84"/>
        <v>52</v>
      </c>
      <c r="D874" s="82">
        <f>VLOOKUP(A874,Data!A:C,3,FALSE)</f>
        <v>50</v>
      </c>
      <c r="E874" s="80">
        <v>5144</v>
      </c>
      <c r="F874" s="82">
        <v>89</v>
      </c>
    </row>
    <row r="875" spans="1:6" x14ac:dyDescent="0.55000000000000004">
      <c r="A875" s="80">
        <v>5145</v>
      </c>
      <c r="B875" s="83">
        <f t="shared" si="79"/>
        <v>278</v>
      </c>
      <c r="C875" s="82">
        <f t="shared" si="84"/>
        <v>285</v>
      </c>
      <c r="D875" s="82">
        <f>VLOOKUP(A875,Data!A:C,3,FALSE)</f>
        <v>283</v>
      </c>
      <c r="E875" s="80">
        <v>5145</v>
      </c>
      <c r="F875" s="82">
        <v>53</v>
      </c>
    </row>
    <row r="876" spans="1:6" x14ac:dyDescent="0.55000000000000004">
      <c r="A876" s="80">
        <v>5146</v>
      </c>
      <c r="B876" s="83">
        <f t="shared" si="79"/>
        <v>256</v>
      </c>
      <c r="C876" s="82">
        <f t="shared" si="84"/>
        <v>263</v>
      </c>
      <c r="D876" s="82">
        <f>VLOOKUP(A876,Data!A:C,3,FALSE)</f>
        <v>261</v>
      </c>
      <c r="E876" s="80">
        <v>5146</v>
      </c>
      <c r="F876" s="82">
        <v>82</v>
      </c>
    </row>
    <row r="877" spans="1:6" x14ac:dyDescent="0.55000000000000004">
      <c r="A877" s="80">
        <v>5147</v>
      </c>
      <c r="B877" s="83">
        <f t="shared" si="79"/>
        <v>190</v>
      </c>
      <c r="C877" s="82">
        <f t="shared" si="84"/>
        <v>197</v>
      </c>
      <c r="D877" s="82">
        <f>VLOOKUP(A877,Data!A:C,3,FALSE)</f>
        <v>195</v>
      </c>
      <c r="E877" s="80">
        <v>5147</v>
      </c>
      <c r="F877" s="82">
        <v>85</v>
      </c>
    </row>
    <row r="878" spans="1:6" x14ac:dyDescent="0.55000000000000004">
      <c r="A878" s="80">
        <v>5148</v>
      </c>
      <c r="B878" s="83">
        <f t="shared" si="79"/>
        <v>87</v>
      </c>
      <c r="C878" s="82">
        <f t="shared" si="84"/>
        <v>94</v>
      </c>
      <c r="D878" s="82">
        <f>VLOOKUP(A878,Data!A:C,3,FALSE)</f>
        <v>92</v>
      </c>
      <c r="E878" s="80">
        <v>5148</v>
      </c>
      <c r="F878" s="82">
        <v>14</v>
      </c>
    </row>
    <row r="879" spans="1:6" x14ac:dyDescent="0.55000000000000004">
      <c r="A879" s="80">
        <v>5149</v>
      </c>
      <c r="B879" s="83">
        <f t="shared" si="79"/>
        <v>82</v>
      </c>
      <c r="C879" s="82">
        <f t="shared" si="84"/>
        <v>89</v>
      </c>
      <c r="D879" s="82">
        <f>VLOOKUP(A879,Data!A:C,3,FALSE)</f>
        <v>87</v>
      </c>
      <c r="E879" s="80">
        <v>5149</v>
      </c>
      <c r="F879" s="82">
        <v>27</v>
      </c>
    </row>
    <row r="880" spans="1:6" x14ac:dyDescent="0.55000000000000004">
      <c r="A880" s="80">
        <v>5150</v>
      </c>
      <c r="B880" s="83">
        <f t="shared" si="79"/>
        <v>37</v>
      </c>
      <c r="C880" s="82">
        <f t="shared" si="84"/>
        <v>44</v>
      </c>
      <c r="D880" s="82">
        <f>VLOOKUP(A880,Data!A:C,3,FALSE)</f>
        <v>42</v>
      </c>
      <c r="E880" s="80">
        <v>5150</v>
      </c>
      <c r="F880" s="82">
        <v>53</v>
      </c>
    </row>
    <row r="881" spans="1:6" x14ac:dyDescent="0.55000000000000004">
      <c r="A881" s="80">
        <v>5151</v>
      </c>
      <c r="B881" s="83">
        <f t="shared" ref="B881:B944" si="85">D881-5</f>
        <v>78</v>
      </c>
      <c r="C881" s="82">
        <f t="shared" si="84"/>
        <v>85</v>
      </c>
      <c r="D881" s="82">
        <f>VLOOKUP(A881,Data!A:C,3,FALSE)</f>
        <v>83</v>
      </c>
      <c r="E881" s="80">
        <v>5151</v>
      </c>
      <c r="F881" s="82">
        <v>49</v>
      </c>
    </row>
    <row r="882" spans="1:6" x14ac:dyDescent="0.55000000000000004">
      <c r="A882" s="80">
        <v>5153</v>
      </c>
      <c r="B882" s="83">
        <f t="shared" si="85"/>
        <v>47</v>
      </c>
      <c r="C882" s="82">
        <f t="shared" si="84"/>
        <v>54</v>
      </c>
      <c r="D882" s="82">
        <f>VLOOKUP(A882,Data!A:C,3,FALSE)</f>
        <v>52</v>
      </c>
      <c r="E882" s="80">
        <v>5153</v>
      </c>
      <c r="F882" s="82">
        <v>1</v>
      </c>
    </row>
    <row r="883" spans="1:6" x14ac:dyDescent="0.55000000000000004">
      <c r="A883" s="80">
        <v>5154</v>
      </c>
      <c r="B883" s="83">
        <f t="shared" si="85"/>
        <v>14</v>
      </c>
      <c r="C883" s="82">
        <f t="shared" si="84"/>
        <v>21</v>
      </c>
      <c r="D883" s="82">
        <f>VLOOKUP(A883,Data!A:C,3,FALSE)</f>
        <v>19</v>
      </c>
      <c r="E883" s="80">
        <v>5154</v>
      </c>
      <c r="F883" s="82">
        <v>49</v>
      </c>
    </row>
    <row r="884" spans="1:6" x14ac:dyDescent="0.55000000000000004">
      <c r="A884" s="80">
        <v>5155</v>
      </c>
      <c r="B884" s="83">
        <v>1</v>
      </c>
      <c r="C884" s="82">
        <v>1</v>
      </c>
      <c r="D884" s="82">
        <f>VLOOKUP(A884,Data!A:C,3,FALSE)</f>
        <v>2</v>
      </c>
      <c r="E884" s="80">
        <v>5155</v>
      </c>
      <c r="F884" s="82">
        <v>66</v>
      </c>
    </row>
    <row r="885" spans="1:6" x14ac:dyDescent="0.55000000000000004">
      <c r="A885" s="80">
        <v>5157</v>
      </c>
      <c r="B885" s="83">
        <v>1</v>
      </c>
      <c r="C885" s="82">
        <v>1</v>
      </c>
      <c r="D885" s="82">
        <f>VLOOKUP(A885,Data!A:C,3,FALSE)</f>
        <v>2</v>
      </c>
      <c r="E885" s="80">
        <v>5157</v>
      </c>
      <c r="F885" s="82">
        <v>1</v>
      </c>
    </row>
    <row r="886" spans="1:6" x14ac:dyDescent="0.55000000000000004">
      <c r="A886" s="80">
        <v>5158</v>
      </c>
      <c r="B886" s="83">
        <f t="shared" si="85"/>
        <v>48</v>
      </c>
      <c r="C886" s="82">
        <v>55</v>
      </c>
      <c r="D886" s="82">
        <f>VLOOKUP(A886,Data!A:C,3,FALSE)</f>
        <v>53</v>
      </c>
      <c r="E886" s="80">
        <v>5158</v>
      </c>
      <c r="F886" s="82">
        <v>840</v>
      </c>
    </row>
    <row r="887" spans="1:6" x14ac:dyDescent="0.55000000000000004">
      <c r="A887" s="80">
        <v>5159</v>
      </c>
      <c r="B887" s="83">
        <v>1</v>
      </c>
      <c r="C887" s="82">
        <v>1</v>
      </c>
      <c r="D887" s="82">
        <f>VLOOKUP(A887,Data!A:C,3,FALSE)</f>
        <v>1</v>
      </c>
      <c r="E887" s="80">
        <v>5159</v>
      </c>
      <c r="F887" s="82">
        <v>275</v>
      </c>
    </row>
    <row r="888" spans="1:6" x14ac:dyDescent="0.55000000000000004">
      <c r="A888" s="80">
        <v>5160</v>
      </c>
      <c r="B888" s="83">
        <f t="shared" si="85"/>
        <v>28</v>
      </c>
      <c r="C888" s="82">
        <v>35</v>
      </c>
      <c r="D888" s="82">
        <f>VLOOKUP(A888,Data!A:C,3,FALSE)</f>
        <v>33</v>
      </c>
      <c r="E888" s="80">
        <v>5160</v>
      </c>
      <c r="F888" s="82">
        <v>1</v>
      </c>
    </row>
    <row r="889" spans="1:6" x14ac:dyDescent="0.55000000000000004">
      <c r="A889" s="80">
        <v>5161</v>
      </c>
      <c r="B889" s="83">
        <f t="shared" si="85"/>
        <v>86</v>
      </c>
      <c r="C889" s="82">
        <v>93</v>
      </c>
      <c r="D889" s="82">
        <f>VLOOKUP(A889,Data!A:C,3,FALSE)</f>
        <v>91</v>
      </c>
      <c r="E889" s="80">
        <v>5161</v>
      </c>
      <c r="F889" s="82">
        <v>29</v>
      </c>
    </row>
    <row r="890" spans="1:6" x14ac:dyDescent="0.55000000000000004">
      <c r="A890" s="80">
        <v>5162</v>
      </c>
      <c r="B890" s="83">
        <v>1</v>
      </c>
      <c r="C890" s="82">
        <v>1</v>
      </c>
      <c r="D890" s="82">
        <v>1</v>
      </c>
      <c r="E890" s="80">
        <v>5162</v>
      </c>
      <c r="F890" s="82">
        <v>115</v>
      </c>
    </row>
    <row r="891" spans="1:6" x14ac:dyDescent="0.55000000000000004">
      <c r="A891" s="80">
        <v>5163</v>
      </c>
      <c r="B891" s="83">
        <f t="shared" si="85"/>
        <v>1107</v>
      </c>
      <c r="C891" s="82">
        <v>1114</v>
      </c>
      <c r="D891" s="82">
        <f>VLOOKUP(A891,Data!A:C,3,FALSE)</f>
        <v>1112</v>
      </c>
      <c r="E891" s="80">
        <v>5163</v>
      </c>
      <c r="F891" s="82">
        <v>39</v>
      </c>
    </row>
    <row r="892" spans="1:6" x14ac:dyDescent="0.55000000000000004">
      <c r="A892" s="80">
        <v>5165</v>
      </c>
      <c r="B892" s="83">
        <f t="shared" si="85"/>
        <v>301</v>
      </c>
      <c r="C892" s="82">
        <v>308</v>
      </c>
      <c r="D892" s="82">
        <f>VLOOKUP(A892,Data!A:C,3,FALSE)</f>
        <v>306</v>
      </c>
      <c r="E892" s="80">
        <v>5165</v>
      </c>
      <c r="F892" s="82">
        <v>51</v>
      </c>
    </row>
    <row r="893" spans="1:6" x14ac:dyDescent="0.55000000000000004">
      <c r="A893" s="80">
        <v>5166</v>
      </c>
      <c r="B893" s="83">
        <v>1</v>
      </c>
      <c r="C893" s="82">
        <v>1</v>
      </c>
      <c r="D893" s="82">
        <v>1</v>
      </c>
      <c r="E893" s="80">
        <v>5166</v>
      </c>
      <c r="F893" s="82">
        <v>68</v>
      </c>
    </row>
    <row r="894" spans="1:6" x14ac:dyDescent="0.55000000000000004">
      <c r="A894" s="80">
        <v>5167</v>
      </c>
      <c r="B894" s="83">
        <f t="shared" si="85"/>
        <v>14</v>
      </c>
      <c r="C894" s="82">
        <f>B894+7</f>
        <v>21</v>
      </c>
      <c r="D894" s="82">
        <f>VLOOKUP(A894,Data!A:C,3,FALSE)</f>
        <v>19</v>
      </c>
      <c r="E894" s="80">
        <v>5167</v>
      </c>
      <c r="F894" s="82">
        <v>65</v>
      </c>
    </row>
    <row r="895" spans="1:6" x14ac:dyDescent="0.55000000000000004">
      <c r="A895" s="80">
        <v>5169</v>
      </c>
      <c r="B895" s="83">
        <f t="shared" si="85"/>
        <v>101</v>
      </c>
      <c r="C895" s="82">
        <f t="shared" ref="C895:C900" si="86">B895+7</f>
        <v>108</v>
      </c>
      <c r="D895" s="82">
        <f>VLOOKUP(A895,Data!A:C,3,FALSE)</f>
        <v>106</v>
      </c>
      <c r="E895" s="80">
        <v>5169</v>
      </c>
      <c r="F895" s="82">
        <v>12</v>
      </c>
    </row>
    <row r="896" spans="1:6" x14ac:dyDescent="0.55000000000000004">
      <c r="A896" s="80">
        <v>5170</v>
      </c>
      <c r="B896" s="83">
        <f t="shared" si="85"/>
        <v>55</v>
      </c>
      <c r="C896" s="82">
        <f t="shared" si="86"/>
        <v>62</v>
      </c>
      <c r="D896" s="82">
        <f>VLOOKUP(A896,Data!A:C,3,FALSE)</f>
        <v>60</v>
      </c>
      <c r="E896" s="80">
        <v>5170</v>
      </c>
      <c r="F896" s="82">
        <v>1</v>
      </c>
    </row>
    <row r="897" spans="1:6" x14ac:dyDescent="0.55000000000000004">
      <c r="A897" s="80">
        <v>5171</v>
      </c>
      <c r="B897" s="83">
        <f t="shared" si="85"/>
        <v>25</v>
      </c>
      <c r="C897" s="82">
        <f t="shared" si="86"/>
        <v>32</v>
      </c>
      <c r="D897" s="82">
        <f>VLOOKUP(A897,Data!A:C,3,FALSE)</f>
        <v>30</v>
      </c>
      <c r="E897" s="80">
        <v>5171</v>
      </c>
      <c r="F897" s="82">
        <v>5</v>
      </c>
    </row>
    <row r="898" spans="1:6" x14ac:dyDescent="0.55000000000000004">
      <c r="A898" s="80">
        <v>5173</v>
      </c>
      <c r="B898" s="83">
        <f t="shared" si="85"/>
        <v>74</v>
      </c>
      <c r="C898" s="82">
        <f t="shared" si="86"/>
        <v>81</v>
      </c>
      <c r="D898" s="82">
        <f>VLOOKUP(A898,Data!A:C,3,FALSE)</f>
        <v>79</v>
      </c>
      <c r="E898" s="80">
        <v>5173</v>
      </c>
      <c r="F898" s="82">
        <v>96</v>
      </c>
    </row>
    <row r="899" spans="1:6" x14ac:dyDescent="0.55000000000000004">
      <c r="A899" s="80">
        <v>5174</v>
      </c>
      <c r="B899" s="83">
        <f t="shared" si="85"/>
        <v>103</v>
      </c>
      <c r="C899" s="82">
        <f t="shared" si="86"/>
        <v>110</v>
      </c>
      <c r="D899" s="82">
        <f>VLOOKUP(A899,Data!A:C,3,FALSE)</f>
        <v>108</v>
      </c>
      <c r="E899" s="80">
        <v>5174</v>
      </c>
      <c r="F899" s="82">
        <v>87</v>
      </c>
    </row>
    <row r="900" spans="1:6" x14ac:dyDescent="0.55000000000000004">
      <c r="A900" s="80">
        <v>5175</v>
      </c>
      <c r="B900" s="83">
        <f t="shared" si="85"/>
        <v>12</v>
      </c>
      <c r="C900" s="82">
        <f t="shared" si="86"/>
        <v>19</v>
      </c>
      <c r="D900" s="82">
        <f>VLOOKUP(A900,Data!A:C,3,FALSE)</f>
        <v>17</v>
      </c>
      <c r="E900" s="80">
        <v>5175</v>
      </c>
      <c r="F900" s="82">
        <v>107</v>
      </c>
    </row>
    <row r="901" spans="1:6" x14ac:dyDescent="0.55000000000000004">
      <c r="A901" s="80">
        <v>5176</v>
      </c>
      <c r="B901" s="83">
        <v>1</v>
      </c>
      <c r="C901" s="82">
        <v>1</v>
      </c>
      <c r="D901" s="82">
        <v>1</v>
      </c>
      <c r="E901" s="80">
        <v>5176</v>
      </c>
      <c r="F901" s="82">
        <v>59</v>
      </c>
    </row>
    <row r="902" spans="1:6" x14ac:dyDescent="0.55000000000000004">
      <c r="A902" s="80">
        <v>5177</v>
      </c>
      <c r="B902" s="83">
        <f t="shared" si="85"/>
        <v>59</v>
      </c>
      <c r="C902" s="82">
        <f>B902+7</f>
        <v>66</v>
      </c>
      <c r="D902" s="82">
        <f>VLOOKUP(A902,Data!A:C,3,FALSE)</f>
        <v>64</v>
      </c>
      <c r="E902" s="80">
        <v>5177</v>
      </c>
      <c r="F902" s="82">
        <v>3</v>
      </c>
    </row>
    <row r="903" spans="1:6" x14ac:dyDescent="0.55000000000000004">
      <c r="A903" s="80">
        <v>5178</v>
      </c>
      <c r="B903" s="83">
        <f t="shared" si="85"/>
        <v>71</v>
      </c>
      <c r="C903" s="82">
        <f t="shared" ref="C903:C906" si="87">B903+7</f>
        <v>78</v>
      </c>
      <c r="D903" s="82">
        <f>VLOOKUP(A903,Data!A:C,3,FALSE)</f>
        <v>76</v>
      </c>
      <c r="E903" s="80">
        <v>5178</v>
      </c>
      <c r="F903" s="82">
        <v>87</v>
      </c>
    </row>
    <row r="904" spans="1:6" x14ac:dyDescent="0.55000000000000004">
      <c r="A904" s="80">
        <v>5179</v>
      </c>
      <c r="B904" s="83">
        <f t="shared" si="85"/>
        <v>161</v>
      </c>
      <c r="C904" s="82">
        <f t="shared" si="87"/>
        <v>168</v>
      </c>
      <c r="D904" s="82">
        <f>VLOOKUP(A904,Data!A:C,3,FALSE)</f>
        <v>166</v>
      </c>
      <c r="E904" s="80">
        <v>5179</v>
      </c>
      <c r="F904" s="82">
        <v>61</v>
      </c>
    </row>
    <row r="905" spans="1:6" x14ac:dyDescent="0.55000000000000004">
      <c r="A905" s="80">
        <v>5180</v>
      </c>
      <c r="B905" s="83">
        <f t="shared" si="85"/>
        <v>54</v>
      </c>
      <c r="C905" s="82">
        <f t="shared" si="87"/>
        <v>61</v>
      </c>
      <c r="D905" s="82">
        <f>VLOOKUP(A905,Data!A:C,3,FALSE)</f>
        <v>59</v>
      </c>
      <c r="E905" s="80">
        <v>5180</v>
      </c>
      <c r="F905" s="82">
        <v>3</v>
      </c>
    </row>
    <row r="906" spans="1:6" x14ac:dyDescent="0.55000000000000004">
      <c r="A906" s="80">
        <v>5181</v>
      </c>
      <c r="B906" s="83">
        <f t="shared" si="85"/>
        <v>46</v>
      </c>
      <c r="C906" s="82">
        <f t="shared" si="87"/>
        <v>53</v>
      </c>
      <c r="D906" s="82">
        <f>VLOOKUP(A906,Data!A:C,3,FALSE)</f>
        <v>51</v>
      </c>
      <c r="E906" s="80">
        <v>5181</v>
      </c>
      <c r="F906" s="82">
        <v>68</v>
      </c>
    </row>
    <row r="907" spans="1:6" x14ac:dyDescent="0.55000000000000004">
      <c r="A907" s="80">
        <v>5182</v>
      </c>
      <c r="B907" s="83">
        <v>1</v>
      </c>
      <c r="C907" s="82">
        <v>1</v>
      </c>
      <c r="D907" s="82">
        <f>VLOOKUP(A907,Data!A:C,3,FALSE)</f>
        <v>4</v>
      </c>
      <c r="E907" s="80">
        <v>5182</v>
      </c>
      <c r="F907" s="82">
        <v>360</v>
      </c>
    </row>
    <row r="908" spans="1:6" x14ac:dyDescent="0.55000000000000004">
      <c r="A908" s="80">
        <v>5183</v>
      </c>
      <c r="B908" s="83">
        <f t="shared" si="85"/>
        <v>86</v>
      </c>
      <c r="C908" s="82">
        <f>B908+7</f>
        <v>93</v>
      </c>
      <c r="D908" s="82">
        <f>VLOOKUP(A908,Data!A:C,3,FALSE)</f>
        <v>91</v>
      </c>
      <c r="E908" s="80">
        <v>5183</v>
      </c>
      <c r="F908" s="82">
        <v>29</v>
      </c>
    </row>
    <row r="909" spans="1:6" x14ac:dyDescent="0.55000000000000004">
      <c r="A909" s="80">
        <v>5184</v>
      </c>
      <c r="B909" s="83">
        <f t="shared" si="85"/>
        <v>35</v>
      </c>
      <c r="C909" s="82">
        <f t="shared" ref="C909:C923" si="88">B909+7</f>
        <v>42</v>
      </c>
      <c r="D909" s="82">
        <f>VLOOKUP(A909,Data!A:C,3,FALSE)</f>
        <v>40</v>
      </c>
      <c r="E909" s="80">
        <v>5184</v>
      </c>
      <c r="F909" s="82">
        <v>7</v>
      </c>
    </row>
    <row r="910" spans="1:6" x14ac:dyDescent="0.55000000000000004">
      <c r="A910" s="80">
        <v>5185</v>
      </c>
      <c r="B910" s="83">
        <f t="shared" si="85"/>
        <v>24</v>
      </c>
      <c r="C910" s="82">
        <f t="shared" si="88"/>
        <v>31</v>
      </c>
      <c r="D910" s="82">
        <f>VLOOKUP(A910,Data!A:C,3,FALSE)</f>
        <v>29</v>
      </c>
      <c r="E910" s="80">
        <v>5185</v>
      </c>
      <c r="F910" s="82">
        <v>29</v>
      </c>
    </row>
    <row r="911" spans="1:6" x14ac:dyDescent="0.55000000000000004">
      <c r="A911" s="80">
        <v>5186</v>
      </c>
      <c r="B911" s="83">
        <f t="shared" si="85"/>
        <v>66</v>
      </c>
      <c r="C911" s="82">
        <f t="shared" si="88"/>
        <v>73</v>
      </c>
      <c r="D911" s="82">
        <f>VLOOKUP(A911,Data!A:C,3,FALSE)</f>
        <v>71</v>
      </c>
      <c r="E911" s="80">
        <v>5186</v>
      </c>
      <c r="F911" s="82">
        <v>56</v>
      </c>
    </row>
    <row r="912" spans="1:6" x14ac:dyDescent="0.55000000000000004">
      <c r="A912" s="80">
        <v>5187</v>
      </c>
      <c r="B912" s="83">
        <f t="shared" si="85"/>
        <v>194</v>
      </c>
      <c r="C912" s="82">
        <f t="shared" si="88"/>
        <v>201</v>
      </c>
      <c r="D912" s="82">
        <f>VLOOKUP(A912,Data!A:C,3,FALSE)</f>
        <v>199</v>
      </c>
      <c r="E912" s="80">
        <v>5187</v>
      </c>
      <c r="F912" s="82">
        <v>569</v>
      </c>
    </row>
    <row r="913" spans="1:6" x14ac:dyDescent="0.55000000000000004">
      <c r="A913" s="80">
        <v>5188</v>
      </c>
      <c r="B913" s="83">
        <f t="shared" si="85"/>
        <v>70</v>
      </c>
      <c r="C913" s="82">
        <f t="shared" si="88"/>
        <v>77</v>
      </c>
      <c r="D913" s="82">
        <f>VLOOKUP(A913,Data!A:C,3,FALSE)</f>
        <v>75</v>
      </c>
      <c r="E913" s="80">
        <v>5188</v>
      </c>
      <c r="F913" s="82">
        <v>64</v>
      </c>
    </row>
    <row r="914" spans="1:6" x14ac:dyDescent="0.55000000000000004">
      <c r="A914" s="80">
        <v>5189</v>
      </c>
      <c r="B914" s="83">
        <f t="shared" si="85"/>
        <v>51</v>
      </c>
      <c r="C914" s="82">
        <f t="shared" si="88"/>
        <v>58</v>
      </c>
      <c r="D914" s="82">
        <f>VLOOKUP(A914,Data!A:C,3,FALSE)</f>
        <v>56</v>
      </c>
      <c r="E914" s="80">
        <v>5189</v>
      </c>
      <c r="F914" s="82">
        <v>99</v>
      </c>
    </row>
    <row r="915" spans="1:6" x14ac:dyDescent="0.55000000000000004">
      <c r="A915" s="80">
        <v>5190</v>
      </c>
      <c r="B915" s="83">
        <f t="shared" si="85"/>
        <v>20</v>
      </c>
      <c r="C915" s="82">
        <f t="shared" si="88"/>
        <v>27</v>
      </c>
      <c r="D915" s="82">
        <f>VLOOKUP(A915,Data!A:C,3,FALSE)</f>
        <v>25</v>
      </c>
      <c r="E915" s="80">
        <v>5190</v>
      </c>
      <c r="F915" s="82">
        <v>42</v>
      </c>
    </row>
    <row r="916" spans="1:6" x14ac:dyDescent="0.55000000000000004">
      <c r="A916" s="80">
        <v>5191</v>
      </c>
      <c r="B916" s="83">
        <f t="shared" si="85"/>
        <v>46</v>
      </c>
      <c r="C916" s="82">
        <f t="shared" si="88"/>
        <v>53</v>
      </c>
      <c r="D916" s="82">
        <f>VLOOKUP(A916,Data!A:C,3,FALSE)</f>
        <v>51</v>
      </c>
      <c r="E916" s="80">
        <v>5191</v>
      </c>
      <c r="F916" s="82">
        <v>46</v>
      </c>
    </row>
    <row r="917" spans="1:6" x14ac:dyDescent="0.55000000000000004">
      <c r="A917" s="80">
        <v>5192</v>
      </c>
      <c r="B917" s="83">
        <f t="shared" si="85"/>
        <v>757</v>
      </c>
      <c r="C917" s="82">
        <f t="shared" si="88"/>
        <v>764</v>
      </c>
      <c r="D917" s="82">
        <f>VLOOKUP(A917,Data!A:C,3,FALSE)</f>
        <v>762</v>
      </c>
      <c r="E917" s="80">
        <v>5192</v>
      </c>
      <c r="F917" s="82">
        <v>54</v>
      </c>
    </row>
    <row r="918" spans="1:6" x14ac:dyDescent="0.55000000000000004">
      <c r="A918" s="80">
        <v>5193</v>
      </c>
      <c r="B918" s="83">
        <f t="shared" si="85"/>
        <v>54</v>
      </c>
      <c r="C918" s="82">
        <f t="shared" si="88"/>
        <v>61</v>
      </c>
      <c r="D918" s="82">
        <f>VLOOKUP(A918,Data!A:C,3,FALSE)</f>
        <v>59</v>
      </c>
      <c r="E918" s="80">
        <v>5193</v>
      </c>
      <c r="F918" s="82">
        <v>112</v>
      </c>
    </row>
    <row r="919" spans="1:6" x14ac:dyDescent="0.55000000000000004">
      <c r="A919" s="80">
        <v>5194</v>
      </c>
      <c r="B919" s="83">
        <f t="shared" si="85"/>
        <v>118</v>
      </c>
      <c r="C919" s="82">
        <f t="shared" si="88"/>
        <v>125</v>
      </c>
      <c r="D919" s="82">
        <f>VLOOKUP(A919,Data!A:C,3,FALSE)</f>
        <v>123</v>
      </c>
      <c r="E919" s="80">
        <v>5194</v>
      </c>
      <c r="F919" s="82">
        <v>7</v>
      </c>
    </row>
    <row r="920" spans="1:6" x14ac:dyDescent="0.55000000000000004">
      <c r="A920" s="80">
        <v>5195</v>
      </c>
      <c r="B920" s="83">
        <f t="shared" si="85"/>
        <v>66</v>
      </c>
      <c r="C920" s="82">
        <f t="shared" si="88"/>
        <v>73</v>
      </c>
      <c r="D920" s="82">
        <f>VLOOKUP(A920,Data!A:C,3,FALSE)</f>
        <v>71</v>
      </c>
      <c r="E920" s="80">
        <v>5195</v>
      </c>
      <c r="F920" s="82">
        <v>5</v>
      </c>
    </row>
    <row r="921" spans="1:6" x14ac:dyDescent="0.55000000000000004">
      <c r="A921" s="80">
        <v>5197</v>
      </c>
      <c r="B921" s="83">
        <f t="shared" si="85"/>
        <v>18</v>
      </c>
      <c r="C921" s="82">
        <f t="shared" si="88"/>
        <v>25</v>
      </c>
      <c r="D921" s="82">
        <f>VLOOKUP(A921,Data!A:C,3,FALSE)</f>
        <v>23</v>
      </c>
      <c r="E921" s="80">
        <v>5197</v>
      </c>
      <c r="F921" s="82">
        <v>1</v>
      </c>
    </row>
    <row r="922" spans="1:6" x14ac:dyDescent="0.55000000000000004">
      <c r="A922" s="80">
        <v>5198</v>
      </c>
      <c r="B922" s="83">
        <f t="shared" si="85"/>
        <v>9</v>
      </c>
      <c r="C922" s="82">
        <f t="shared" si="88"/>
        <v>16</v>
      </c>
      <c r="D922" s="82">
        <f>VLOOKUP(A922,Data!A:C,3,FALSE)</f>
        <v>14</v>
      </c>
      <c r="E922" s="80">
        <v>5198</v>
      </c>
      <c r="F922" s="82">
        <v>1</v>
      </c>
    </row>
    <row r="923" spans="1:6" x14ac:dyDescent="0.55000000000000004">
      <c r="A923" s="80">
        <v>5199</v>
      </c>
      <c r="B923" s="83">
        <f t="shared" si="85"/>
        <v>51</v>
      </c>
      <c r="C923" s="82">
        <f t="shared" si="88"/>
        <v>58</v>
      </c>
      <c r="D923" s="82">
        <f>VLOOKUP(A923,Data!A:C,3,FALSE)</f>
        <v>56</v>
      </c>
      <c r="E923" s="80">
        <v>5199</v>
      </c>
      <c r="F923" s="82">
        <v>1</v>
      </c>
    </row>
    <row r="924" spans="1:6" x14ac:dyDescent="0.55000000000000004">
      <c r="A924" s="80" t="s">
        <v>80</v>
      </c>
      <c r="B924" s="83">
        <f t="shared" si="85"/>
        <v>1</v>
      </c>
      <c r="C924" s="82">
        <v>1</v>
      </c>
      <c r="D924" s="82">
        <f>VLOOKUP(A924,Data!A:C,3,FALSE)</f>
        <v>6</v>
      </c>
      <c r="E924" s="80" t="s">
        <v>80</v>
      </c>
      <c r="F924" s="82">
        <v>3</v>
      </c>
    </row>
    <row r="925" spans="1:6" x14ac:dyDescent="0.55000000000000004">
      <c r="A925" s="80" t="s">
        <v>81</v>
      </c>
      <c r="B925" s="83">
        <f t="shared" si="85"/>
        <v>7</v>
      </c>
      <c r="C925" s="82">
        <f>B925+7</f>
        <v>14</v>
      </c>
      <c r="D925" s="82">
        <f>VLOOKUP(A925,Data!A:C,3,FALSE)</f>
        <v>12</v>
      </c>
      <c r="E925" s="80" t="s">
        <v>81</v>
      </c>
      <c r="F925" s="82">
        <v>100</v>
      </c>
    </row>
    <row r="926" spans="1:6" x14ac:dyDescent="0.55000000000000004">
      <c r="A926" s="80" t="s">
        <v>82</v>
      </c>
      <c r="B926" s="83">
        <v>1</v>
      </c>
      <c r="C926" s="82">
        <v>1</v>
      </c>
      <c r="D926" s="82">
        <f>VLOOKUP(A926,Data!A:C,3,FALSE)</f>
        <v>1</v>
      </c>
      <c r="E926" s="80" t="s">
        <v>82</v>
      </c>
      <c r="F926" s="82">
        <v>79</v>
      </c>
    </row>
    <row r="927" spans="1:6" x14ac:dyDescent="0.55000000000000004">
      <c r="A927" s="80" t="s">
        <v>83</v>
      </c>
      <c r="B927" s="83">
        <v>1</v>
      </c>
      <c r="C927" s="82">
        <v>1</v>
      </c>
      <c r="D927" s="82">
        <v>1</v>
      </c>
      <c r="E927" s="80" t="s">
        <v>83</v>
      </c>
      <c r="F927" s="82">
        <v>24</v>
      </c>
    </row>
    <row r="928" spans="1:6" x14ac:dyDescent="0.55000000000000004">
      <c r="A928" s="80" t="s">
        <v>84</v>
      </c>
      <c r="B928" s="83">
        <v>1</v>
      </c>
      <c r="C928" s="82">
        <v>1</v>
      </c>
      <c r="D928" s="82">
        <f>VLOOKUP(A928,Data!A:C,3,FALSE)</f>
        <v>1</v>
      </c>
      <c r="E928" s="80" t="s">
        <v>84</v>
      </c>
      <c r="F928" s="82">
        <v>52</v>
      </c>
    </row>
    <row r="929" spans="1:6" x14ac:dyDescent="0.55000000000000004">
      <c r="A929" s="80" t="s">
        <v>85</v>
      </c>
      <c r="B929" s="83">
        <v>1</v>
      </c>
      <c r="C929" s="82">
        <v>1</v>
      </c>
      <c r="D929" s="82">
        <f>VLOOKUP(A929,Data!A:C,3,FALSE)</f>
        <v>3</v>
      </c>
      <c r="E929" s="80" t="s">
        <v>85</v>
      </c>
      <c r="F929" s="82">
        <v>67</v>
      </c>
    </row>
    <row r="930" spans="1:6" x14ac:dyDescent="0.55000000000000004">
      <c r="A930" s="80" t="s">
        <v>86</v>
      </c>
      <c r="B930" s="83">
        <f t="shared" si="85"/>
        <v>258</v>
      </c>
      <c r="C930" s="82">
        <f>B930+7</f>
        <v>265</v>
      </c>
      <c r="D930" s="82">
        <f>VLOOKUP(A930,Data!A:C,3,FALSE)</f>
        <v>263</v>
      </c>
      <c r="E930" s="80" t="s">
        <v>86</v>
      </c>
      <c r="F930" s="82">
        <v>23</v>
      </c>
    </row>
    <row r="931" spans="1:6" x14ac:dyDescent="0.55000000000000004">
      <c r="A931" s="80" t="s">
        <v>87</v>
      </c>
      <c r="B931" s="83">
        <f t="shared" si="85"/>
        <v>65</v>
      </c>
      <c r="C931" s="82">
        <f t="shared" ref="C931:C932" si="89">B931+7</f>
        <v>72</v>
      </c>
      <c r="D931" s="82">
        <f>VLOOKUP(A931,Data!A:C,3,FALSE)</f>
        <v>70</v>
      </c>
      <c r="E931" s="80" t="s">
        <v>87</v>
      </c>
      <c r="F931" s="82">
        <v>151</v>
      </c>
    </row>
    <row r="932" spans="1:6" x14ac:dyDescent="0.55000000000000004">
      <c r="A932" s="80" t="s">
        <v>88</v>
      </c>
      <c r="B932" s="83">
        <f t="shared" si="85"/>
        <v>31</v>
      </c>
      <c r="C932" s="82">
        <f t="shared" si="89"/>
        <v>38</v>
      </c>
      <c r="D932" s="82">
        <f>VLOOKUP(A932,Data!A:C,3,FALSE)</f>
        <v>36</v>
      </c>
      <c r="E932" s="80" t="s">
        <v>88</v>
      </c>
      <c r="F932" s="82">
        <v>41</v>
      </c>
    </row>
    <row r="933" spans="1:6" x14ac:dyDescent="0.55000000000000004">
      <c r="A933" s="80">
        <v>5200</v>
      </c>
      <c r="B933" s="83">
        <f t="shared" si="85"/>
        <v>1</v>
      </c>
      <c r="C933" s="82">
        <v>1</v>
      </c>
      <c r="D933" s="82">
        <f>VLOOKUP(A933,Data!A:C,3,FALSE)</f>
        <v>6</v>
      </c>
      <c r="E933" s="80">
        <v>5200</v>
      </c>
      <c r="F933" s="82">
        <v>1</v>
      </c>
    </row>
    <row r="934" spans="1:6" x14ac:dyDescent="0.55000000000000004">
      <c r="A934" s="80">
        <v>5201</v>
      </c>
      <c r="B934" s="83">
        <f t="shared" si="85"/>
        <v>125</v>
      </c>
      <c r="C934" s="82">
        <f>B934+7</f>
        <v>132</v>
      </c>
      <c r="D934" s="82">
        <f>VLOOKUP(A934,Data!A:C,3,FALSE)</f>
        <v>130</v>
      </c>
      <c r="E934" s="80">
        <v>5201</v>
      </c>
      <c r="F934" s="82">
        <v>1</v>
      </c>
    </row>
    <row r="935" spans="1:6" x14ac:dyDescent="0.55000000000000004">
      <c r="A935" s="80">
        <v>5202</v>
      </c>
      <c r="B935" s="83">
        <f t="shared" si="85"/>
        <v>10</v>
      </c>
      <c r="C935" s="82">
        <f t="shared" ref="C935:C937" si="90">B935+7</f>
        <v>17</v>
      </c>
      <c r="D935" s="82">
        <f>VLOOKUP(A935,Data!A:C,3,FALSE)</f>
        <v>15</v>
      </c>
      <c r="E935" s="80">
        <v>5202</v>
      </c>
      <c r="F935" s="82">
        <v>1</v>
      </c>
    </row>
    <row r="936" spans="1:6" x14ac:dyDescent="0.55000000000000004">
      <c r="A936" s="80">
        <v>5203</v>
      </c>
      <c r="B936" s="83">
        <f t="shared" si="85"/>
        <v>330</v>
      </c>
      <c r="C936" s="82">
        <f t="shared" si="90"/>
        <v>337</v>
      </c>
      <c r="D936" s="82">
        <f>VLOOKUP(A936,Data!A:C,3,FALSE)</f>
        <v>335</v>
      </c>
      <c r="E936" s="80">
        <v>5203</v>
      </c>
      <c r="F936" s="82">
        <v>42</v>
      </c>
    </row>
    <row r="937" spans="1:6" x14ac:dyDescent="0.55000000000000004">
      <c r="A937" s="80">
        <v>5204</v>
      </c>
      <c r="B937" s="83">
        <f t="shared" si="85"/>
        <v>54</v>
      </c>
      <c r="C937" s="82">
        <f t="shared" si="90"/>
        <v>61</v>
      </c>
      <c r="D937" s="82">
        <f>VLOOKUP(A937,Data!A:C,3,FALSE)</f>
        <v>59</v>
      </c>
      <c r="E937" s="80">
        <v>5204</v>
      </c>
      <c r="F937" s="82">
        <v>49</v>
      </c>
    </row>
    <row r="938" spans="1:6" x14ac:dyDescent="0.55000000000000004">
      <c r="A938" s="80">
        <v>5205</v>
      </c>
      <c r="B938" s="83">
        <v>1</v>
      </c>
      <c r="C938" s="82">
        <v>1</v>
      </c>
      <c r="D938" s="82">
        <f>VLOOKUP(A938,Data!A:C,3,FALSE)</f>
        <v>1</v>
      </c>
      <c r="E938" s="80">
        <v>5205</v>
      </c>
      <c r="F938" s="82">
        <v>41</v>
      </c>
    </row>
    <row r="939" spans="1:6" x14ac:dyDescent="0.55000000000000004">
      <c r="A939" s="80">
        <v>5206</v>
      </c>
      <c r="B939" s="83">
        <v>1</v>
      </c>
      <c r="C939" s="82">
        <v>1</v>
      </c>
      <c r="D939" s="82">
        <v>1</v>
      </c>
      <c r="E939" s="80">
        <v>5206</v>
      </c>
      <c r="F939" s="82">
        <v>122</v>
      </c>
    </row>
    <row r="940" spans="1:6" x14ac:dyDescent="0.55000000000000004">
      <c r="A940" s="80">
        <v>5207</v>
      </c>
      <c r="B940" s="83">
        <v>1</v>
      </c>
      <c r="C940" s="82">
        <v>1</v>
      </c>
      <c r="D940" s="82">
        <v>1</v>
      </c>
      <c r="E940" s="80">
        <v>5207</v>
      </c>
      <c r="F940" s="82">
        <v>35</v>
      </c>
    </row>
    <row r="941" spans="1:6" x14ac:dyDescent="0.55000000000000004">
      <c r="A941" s="80">
        <v>5208</v>
      </c>
      <c r="B941" s="83">
        <f t="shared" si="85"/>
        <v>19</v>
      </c>
      <c r="C941" s="82">
        <f>B941+7</f>
        <v>26</v>
      </c>
      <c r="D941" s="82">
        <f>VLOOKUP(A941,Data!A:C,3,FALSE)</f>
        <v>24</v>
      </c>
      <c r="E941" s="80">
        <v>5208</v>
      </c>
      <c r="F941" s="82">
        <v>2</v>
      </c>
    </row>
    <row r="942" spans="1:6" x14ac:dyDescent="0.55000000000000004">
      <c r="A942" s="80">
        <v>5210</v>
      </c>
      <c r="B942" s="83">
        <f t="shared" si="85"/>
        <v>28</v>
      </c>
      <c r="C942" s="82">
        <f t="shared" ref="C942:C945" si="91">B942+7</f>
        <v>35</v>
      </c>
      <c r="D942" s="82">
        <f>VLOOKUP(A942,Data!A:C,3,FALSE)</f>
        <v>33</v>
      </c>
      <c r="E942" s="80">
        <v>5210</v>
      </c>
      <c r="F942" s="82">
        <v>110</v>
      </c>
    </row>
    <row r="943" spans="1:6" x14ac:dyDescent="0.55000000000000004">
      <c r="A943" s="80">
        <v>5211</v>
      </c>
      <c r="B943" s="83">
        <f t="shared" si="85"/>
        <v>63</v>
      </c>
      <c r="C943" s="82">
        <f t="shared" si="91"/>
        <v>70</v>
      </c>
      <c r="D943" s="82">
        <f>VLOOKUP(A943,Data!A:C,3,FALSE)</f>
        <v>68</v>
      </c>
      <c r="E943" s="80">
        <v>5211</v>
      </c>
      <c r="F943" s="82">
        <v>39</v>
      </c>
    </row>
    <row r="944" spans="1:6" x14ac:dyDescent="0.55000000000000004">
      <c r="A944" s="80">
        <v>5212</v>
      </c>
      <c r="B944" s="83">
        <f t="shared" si="85"/>
        <v>134</v>
      </c>
      <c r="C944" s="82">
        <f t="shared" si="91"/>
        <v>141</v>
      </c>
      <c r="D944" s="82">
        <f>VLOOKUP(A944,Data!A:C,3,FALSE)</f>
        <v>139</v>
      </c>
      <c r="E944" s="80">
        <v>5212</v>
      </c>
      <c r="F944" s="82">
        <v>2</v>
      </c>
    </row>
    <row r="945" spans="1:6" x14ac:dyDescent="0.55000000000000004">
      <c r="A945" s="80">
        <v>5213</v>
      </c>
      <c r="B945" s="83">
        <f t="shared" ref="B945:B1007" si="92">D945-5</f>
        <v>35</v>
      </c>
      <c r="C945" s="82">
        <f t="shared" si="91"/>
        <v>42</v>
      </c>
      <c r="D945" s="82">
        <f>VLOOKUP(A945,Data!A:C,3,FALSE)</f>
        <v>40</v>
      </c>
      <c r="E945" s="80">
        <v>5213</v>
      </c>
      <c r="F945" s="82">
        <v>260</v>
      </c>
    </row>
    <row r="946" spans="1:6" x14ac:dyDescent="0.55000000000000004">
      <c r="A946" s="80">
        <v>5214</v>
      </c>
      <c r="B946" s="83">
        <v>1</v>
      </c>
      <c r="C946" s="82">
        <v>1</v>
      </c>
      <c r="D946" s="82">
        <v>1</v>
      </c>
      <c r="E946" s="80">
        <v>5214</v>
      </c>
      <c r="F946" s="82">
        <v>44</v>
      </c>
    </row>
    <row r="947" spans="1:6" x14ac:dyDescent="0.55000000000000004">
      <c r="A947" s="80">
        <v>5215</v>
      </c>
      <c r="B947" s="83">
        <f t="shared" si="92"/>
        <v>117</v>
      </c>
      <c r="C947" s="82">
        <f>B947+7</f>
        <v>124</v>
      </c>
      <c r="D947" s="82">
        <f>VLOOKUP(A947,Data!A:C,3,FALSE)</f>
        <v>122</v>
      </c>
      <c r="E947" s="80">
        <v>5215</v>
      </c>
      <c r="F947" s="82">
        <v>64</v>
      </c>
    </row>
    <row r="948" spans="1:6" x14ac:dyDescent="0.55000000000000004">
      <c r="A948" s="80">
        <v>5216</v>
      </c>
      <c r="B948" s="83">
        <f t="shared" si="92"/>
        <v>52</v>
      </c>
      <c r="C948" s="82">
        <f>B948+7</f>
        <v>59</v>
      </c>
      <c r="D948" s="82">
        <f>VLOOKUP(A948,Data!A:C,3,FALSE)</f>
        <v>57</v>
      </c>
      <c r="E948" s="80">
        <v>5216</v>
      </c>
      <c r="F948" s="82">
        <v>101</v>
      </c>
    </row>
    <row r="949" spans="1:6" x14ac:dyDescent="0.55000000000000004">
      <c r="A949" s="80">
        <v>5217</v>
      </c>
      <c r="B949" s="83">
        <v>1</v>
      </c>
      <c r="C949" s="82">
        <v>1</v>
      </c>
      <c r="D949" s="82">
        <f>VLOOKUP(A949,Data!A:C,3,FALSE)</f>
        <v>2</v>
      </c>
      <c r="E949" s="80">
        <v>5217</v>
      </c>
      <c r="F949" s="82">
        <v>72</v>
      </c>
    </row>
    <row r="950" spans="1:6" x14ac:dyDescent="0.55000000000000004">
      <c r="A950" s="80">
        <v>5218</v>
      </c>
      <c r="B950" s="83">
        <f t="shared" si="92"/>
        <v>707</v>
      </c>
      <c r="C950" s="82">
        <f>B950+7</f>
        <v>714</v>
      </c>
      <c r="D950" s="82">
        <f>VLOOKUP(A950,Data!A:C,3,FALSE)</f>
        <v>712</v>
      </c>
      <c r="E950" s="80">
        <v>5218</v>
      </c>
      <c r="F950" s="82">
        <v>27</v>
      </c>
    </row>
    <row r="951" spans="1:6" x14ac:dyDescent="0.55000000000000004">
      <c r="A951" s="80">
        <v>5219</v>
      </c>
      <c r="B951" s="83">
        <f t="shared" si="92"/>
        <v>25</v>
      </c>
      <c r="C951" s="82">
        <f t="shared" ref="C951:C968" si="93">B951+7</f>
        <v>32</v>
      </c>
      <c r="D951" s="82">
        <f>VLOOKUP(A951,Data!A:C,3,FALSE)</f>
        <v>30</v>
      </c>
      <c r="E951" s="80">
        <v>5219</v>
      </c>
      <c r="F951" s="82">
        <v>4</v>
      </c>
    </row>
    <row r="952" spans="1:6" x14ac:dyDescent="0.55000000000000004">
      <c r="A952" s="80">
        <v>5220</v>
      </c>
      <c r="B952" s="83">
        <f t="shared" si="92"/>
        <v>58</v>
      </c>
      <c r="C952" s="82">
        <f t="shared" si="93"/>
        <v>65</v>
      </c>
      <c r="D952" s="82">
        <f>VLOOKUP(A952,Data!A:C,3,FALSE)</f>
        <v>63</v>
      </c>
      <c r="E952" s="80">
        <v>5220</v>
      </c>
      <c r="F952" s="82">
        <v>3</v>
      </c>
    </row>
    <row r="953" spans="1:6" x14ac:dyDescent="0.55000000000000004">
      <c r="A953" s="80">
        <v>5223</v>
      </c>
      <c r="B953" s="83">
        <f t="shared" si="92"/>
        <v>92</v>
      </c>
      <c r="C953" s="82">
        <f t="shared" si="93"/>
        <v>99</v>
      </c>
      <c r="D953" s="82">
        <f>VLOOKUP(A953,Data!A:C,3,FALSE)</f>
        <v>97</v>
      </c>
      <c r="E953" s="80">
        <v>5223</v>
      </c>
      <c r="F953" s="82">
        <v>93</v>
      </c>
    </row>
    <row r="954" spans="1:6" x14ac:dyDescent="0.55000000000000004">
      <c r="A954" s="80">
        <v>5224</v>
      </c>
      <c r="B954" s="83">
        <f t="shared" si="92"/>
        <v>53</v>
      </c>
      <c r="C954" s="82">
        <f t="shared" si="93"/>
        <v>60</v>
      </c>
      <c r="D954" s="82">
        <f>VLOOKUP(A954,Data!A:C,3,FALSE)</f>
        <v>58</v>
      </c>
      <c r="E954" s="80">
        <v>5224</v>
      </c>
      <c r="F954" s="82">
        <v>65</v>
      </c>
    </row>
    <row r="955" spans="1:6" x14ac:dyDescent="0.55000000000000004">
      <c r="A955" s="80">
        <v>5225</v>
      </c>
      <c r="B955" s="83">
        <f t="shared" si="92"/>
        <v>2</v>
      </c>
      <c r="C955" s="82">
        <f t="shared" si="93"/>
        <v>9</v>
      </c>
      <c r="D955" s="82">
        <f>VLOOKUP(A955,Data!A:C,3,FALSE)</f>
        <v>7</v>
      </c>
      <c r="E955" s="80">
        <v>5225</v>
      </c>
      <c r="F955" s="82">
        <v>157</v>
      </c>
    </row>
    <row r="956" spans="1:6" x14ac:dyDescent="0.55000000000000004">
      <c r="A956" s="80">
        <v>5226</v>
      </c>
      <c r="B956" s="83">
        <f t="shared" si="92"/>
        <v>7</v>
      </c>
      <c r="C956" s="82">
        <f t="shared" si="93"/>
        <v>14</v>
      </c>
      <c r="D956" s="82">
        <f>VLOOKUP(A956,Data!A:C,3,FALSE)</f>
        <v>12</v>
      </c>
      <c r="E956" s="80">
        <v>5226</v>
      </c>
      <c r="F956" s="82">
        <v>402</v>
      </c>
    </row>
    <row r="957" spans="1:6" x14ac:dyDescent="0.55000000000000004">
      <c r="A957" s="80">
        <v>5227</v>
      </c>
      <c r="B957" s="83">
        <f t="shared" si="92"/>
        <v>27</v>
      </c>
      <c r="C957" s="82">
        <f t="shared" si="93"/>
        <v>34</v>
      </c>
      <c r="D957" s="82">
        <f>VLOOKUP(A957,Data!A:C,3,FALSE)</f>
        <v>32</v>
      </c>
      <c r="E957" s="80">
        <v>5227</v>
      </c>
      <c r="F957" s="82">
        <v>27</v>
      </c>
    </row>
    <row r="958" spans="1:6" x14ac:dyDescent="0.55000000000000004">
      <c r="A958" s="80">
        <v>5228</v>
      </c>
      <c r="B958" s="83">
        <f t="shared" si="92"/>
        <v>106</v>
      </c>
      <c r="C958" s="82">
        <f t="shared" si="93"/>
        <v>113</v>
      </c>
      <c r="D958" s="82">
        <f>VLOOKUP(A958,Data!A:C,3,FALSE)</f>
        <v>111</v>
      </c>
      <c r="E958" s="80">
        <v>5228</v>
      </c>
      <c r="F958" s="82">
        <v>58</v>
      </c>
    </row>
    <row r="959" spans="1:6" x14ac:dyDescent="0.55000000000000004">
      <c r="A959" s="80">
        <v>5229</v>
      </c>
      <c r="B959" s="83">
        <f t="shared" si="92"/>
        <v>4</v>
      </c>
      <c r="C959" s="82">
        <f t="shared" si="93"/>
        <v>11</v>
      </c>
      <c r="D959" s="82">
        <f>VLOOKUP(A959,Data!A:C,3,FALSE)</f>
        <v>9</v>
      </c>
      <c r="E959" s="80">
        <v>5229</v>
      </c>
      <c r="F959" s="82">
        <v>101</v>
      </c>
    </row>
    <row r="960" spans="1:6" x14ac:dyDescent="0.55000000000000004">
      <c r="A960" s="80">
        <v>5230</v>
      </c>
      <c r="B960" s="83">
        <f t="shared" si="92"/>
        <v>107</v>
      </c>
      <c r="C960" s="82">
        <f t="shared" si="93"/>
        <v>114</v>
      </c>
      <c r="D960" s="82">
        <f>VLOOKUP(A960,Data!A:C,3,FALSE)</f>
        <v>112</v>
      </c>
      <c r="E960" s="80">
        <v>5230</v>
      </c>
      <c r="F960" s="82">
        <v>41</v>
      </c>
    </row>
    <row r="961" spans="1:6" x14ac:dyDescent="0.55000000000000004">
      <c r="A961" s="80">
        <v>5231</v>
      </c>
      <c r="B961" s="83">
        <f t="shared" si="92"/>
        <v>517</v>
      </c>
      <c r="C961" s="82">
        <f t="shared" si="93"/>
        <v>524</v>
      </c>
      <c r="D961" s="82">
        <f>VLOOKUP(A961,Data!A:C,3,FALSE)</f>
        <v>522</v>
      </c>
      <c r="E961" s="80">
        <v>5231</v>
      </c>
      <c r="F961" s="82">
        <v>29</v>
      </c>
    </row>
    <row r="962" spans="1:6" x14ac:dyDescent="0.55000000000000004">
      <c r="A962" s="80">
        <v>5232</v>
      </c>
      <c r="B962" s="83">
        <f t="shared" si="92"/>
        <v>46</v>
      </c>
      <c r="C962" s="82">
        <f t="shared" si="93"/>
        <v>53</v>
      </c>
      <c r="D962" s="82">
        <f>VLOOKUP(A962,Data!A:C,3,FALSE)</f>
        <v>51</v>
      </c>
      <c r="E962" s="80">
        <v>5232</v>
      </c>
      <c r="F962" s="82">
        <v>28</v>
      </c>
    </row>
    <row r="963" spans="1:6" x14ac:dyDescent="0.55000000000000004">
      <c r="A963" s="80">
        <v>5233</v>
      </c>
      <c r="B963" s="83">
        <f t="shared" si="92"/>
        <v>10</v>
      </c>
      <c r="C963" s="82">
        <f t="shared" si="93"/>
        <v>17</v>
      </c>
      <c r="D963" s="82">
        <f>VLOOKUP(A963,Data!A:C,3,FALSE)</f>
        <v>15</v>
      </c>
      <c r="E963" s="80">
        <v>5233</v>
      </c>
      <c r="F963" s="82">
        <v>27</v>
      </c>
    </row>
    <row r="964" spans="1:6" x14ac:dyDescent="0.55000000000000004">
      <c r="A964" s="80">
        <v>5235</v>
      </c>
      <c r="B964" s="83">
        <f t="shared" si="92"/>
        <v>76</v>
      </c>
      <c r="C964" s="82">
        <f t="shared" si="93"/>
        <v>83</v>
      </c>
      <c r="D964" s="82">
        <f>VLOOKUP(A964,Data!A:C,3,FALSE)</f>
        <v>81</v>
      </c>
      <c r="E964" s="80">
        <v>5235</v>
      </c>
      <c r="F964" s="82">
        <v>2</v>
      </c>
    </row>
    <row r="965" spans="1:6" x14ac:dyDescent="0.55000000000000004">
      <c r="A965" s="80">
        <v>5236</v>
      </c>
      <c r="B965" s="83">
        <f t="shared" si="92"/>
        <v>54</v>
      </c>
      <c r="C965" s="82">
        <f t="shared" si="93"/>
        <v>61</v>
      </c>
      <c r="D965" s="82">
        <f>VLOOKUP(A965,Data!A:C,3,FALSE)</f>
        <v>59</v>
      </c>
      <c r="E965" s="80">
        <v>5236</v>
      </c>
      <c r="F965" s="82">
        <v>1</v>
      </c>
    </row>
    <row r="966" spans="1:6" x14ac:dyDescent="0.55000000000000004">
      <c r="A966" s="80">
        <v>5237</v>
      </c>
      <c r="B966" s="83">
        <f t="shared" si="92"/>
        <v>48</v>
      </c>
      <c r="C966" s="82">
        <f t="shared" si="93"/>
        <v>55</v>
      </c>
      <c r="D966" s="82">
        <f>VLOOKUP(A966,Data!A:C,3,FALSE)</f>
        <v>53</v>
      </c>
      <c r="E966" s="80">
        <v>5237</v>
      </c>
      <c r="F966" s="82">
        <v>50</v>
      </c>
    </row>
    <row r="967" spans="1:6" x14ac:dyDescent="0.55000000000000004">
      <c r="A967" s="80">
        <v>5238</v>
      </c>
      <c r="B967" s="83">
        <f t="shared" si="92"/>
        <v>23</v>
      </c>
      <c r="C967" s="82">
        <f t="shared" si="93"/>
        <v>30</v>
      </c>
      <c r="D967" s="82">
        <f>VLOOKUP(A967,Data!A:C,3,FALSE)</f>
        <v>28</v>
      </c>
      <c r="E967" s="80">
        <v>5238</v>
      </c>
      <c r="F967" s="82">
        <v>98</v>
      </c>
    </row>
    <row r="968" spans="1:6" x14ac:dyDescent="0.55000000000000004">
      <c r="A968" s="80">
        <v>5239</v>
      </c>
      <c r="B968" s="83">
        <f t="shared" si="92"/>
        <v>23</v>
      </c>
      <c r="C968" s="82">
        <f t="shared" si="93"/>
        <v>30</v>
      </c>
      <c r="D968" s="82">
        <f>VLOOKUP(A968,Data!A:C,3,FALSE)</f>
        <v>28</v>
      </c>
      <c r="E968" s="80">
        <v>5239</v>
      </c>
      <c r="F968" s="82">
        <v>6</v>
      </c>
    </row>
    <row r="969" spans="1:6" x14ac:dyDescent="0.55000000000000004">
      <c r="A969" s="80">
        <v>5241</v>
      </c>
      <c r="B969" s="83">
        <f t="shared" si="92"/>
        <v>1</v>
      </c>
      <c r="C969" s="82">
        <v>1</v>
      </c>
      <c r="D969" s="82">
        <f>VLOOKUP(A969,Data!A:C,3,FALSE)</f>
        <v>6</v>
      </c>
      <c r="E969" s="80">
        <v>5241</v>
      </c>
      <c r="F969" s="82">
        <v>18</v>
      </c>
    </row>
    <row r="970" spans="1:6" x14ac:dyDescent="0.55000000000000004">
      <c r="A970" s="80">
        <v>5242</v>
      </c>
      <c r="B970" s="83">
        <v>1</v>
      </c>
      <c r="C970" s="82">
        <v>1</v>
      </c>
      <c r="D970" s="82">
        <v>1</v>
      </c>
      <c r="E970" s="80">
        <v>5242</v>
      </c>
      <c r="F970" s="82">
        <v>5</v>
      </c>
    </row>
    <row r="971" spans="1:6" x14ac:dyDescent="0.55000000000000004">
      <c r="A971" s="80">
        <v>5243</v>
      </c>
      <c r="B971" s="83">
        <f t="shared" si="92"/>
        <v>29</v>
      </c>
      <c r="C971" s="82">
        <f>B971+7</f>
        <v>36</v>
      </c>
      <c r="D971" s="82">
        <f>VLOOKUP(A971,Data!A:C,3,FALSE)</f>
        <v>34</v>
      </c>
      <c r="E971" s="80">
        <v>5243</v>
      </c>
      <c r="F971" s="82">
        <v>55</v>
      </c>
    </row>
    <row r="972" spans="1:6" x14ac:dyDescent="0.55000000000000004">
      <c r="A972" s="80">
        <v>5244</v>
      </c>
      <c r="B972" s="83">
        <f t="shared" si="92"/>
        <v>75</v>
      </c>
      <c r="C972" s="82">
        <f t="shared" ref="C972:C974" si="94">B972+7</f>
        <v>82</v>
      </c>
      <c r="D972" s="82">
        <f>VLOOKUP(A972,Data!A:C,3,FALSE)</f>
        <v>80</v>
      </c>
      <c r="E972" s="80">
        <v>5244</v>
      </c>
      <c r="F972" s="82">
        <v>8</v>
      </c>
    </row>
    <row r="973" spans="1:6" x14ac:dyDescent="0.55000000000000004">
      <c r="A973" s="80">
        <v>5245</v>
      </c>
      <c r="B973" s="83">
        <f t="shared" si="92"/>
        <v>3</v>
      </c>
      <c r="C973" s="82">
        <f t="shared" si="94"/>
        <v>10</v>
      </c>
      <c r="D973" s="82">
        <f>VLOOKUP(A973,Data!A:C,3,FALSE)</f>
        <v>8</v>
      </c>
      <c r="E973" s="80">
        <v>5245</v>
      </c>
      <c r="F973" s="82">
        <v>133</v>
      </c>
    </row>
    <row r="974" spans="1:6" x14ac:dyDescent="0.55000000000000004">
      <c r="A974" s="80">
        <v>5246</v>
      </c>
      <c r="B974" s="83">
        <f t="shared" si="92"/>
        <v>30</v>
      </c>
      <c r="C974" s="82">
        <f t="shared" si="94"/>
        <v>37</v>
      </c>
      <c r="D974" s="82">
        <f>VLOOKUP(A974,Data!A:C,3,FALSE)</f>
        <v>35</v>
      </c>
      <c r="E974" s="80">
        <v>5246</v>
      </c>
      <c r="F974" s="82">
        <v>6</v>
      </c>
    </row>
    <row r="975" spans="1:6" x14ac:dyDescent="0.55000000000000004">
      <c r="A975" s="80">
        <v>5247</v>
      </c>
      <c r="B975" s="83">
        <v>1</v>
      </c>
      <c r="C975" s="82">
        <v>1</v>
      </c>
      <c r="D975" s="82">
        <f>VLOOKUP(A975,Data!A:C,3,FALSE)</f>
        <v>4</v>
      </c>
      <c r="E975" s="80">
        <v>5247</v>
      </c>
      <c r="F975" s="82">
        <v>76</v>
      </c>
    </row>
    <row r="976" spans="1:6" x14ac:dyDescent="0.55000000000000004">
      <c r="A976" s="80">
        <v>5248</v>
      </c>
      <c r="B976" s="83">
        <v>1</v>
      </c>
      <c r="C976" s="82">
        <v>1</v>
      </c>
      <c r="D976" s="82">
        <f>VLOOKUP(A976,Data!A:C,3,FALSE)</f>
        <v>1</v>
      </c>
      <c r="E976" s="80">
        <v>5248</v>
      </c>
      <c r="F976" s="82">
        <v>115</v>
      </c>
    </row>
    <row r="977" spans="1:6" x14ac:dyDescent="0.55000000000000004">
      <c r="A977" s="80">
        <v>5249</v>
      </c>
      <c r="B977" s="83">
        <f t="shared" si="92"/>
        <v>4</v>
      </c>
      <c r="C977" s="82">
        <f>B977+7</f>
        <v>11</v>
      </c>
      <c r="D977" s="82">
        <f>VLOOKUP(A977,Data!A:C,3,FALSE)</f>
        <v>9</v>
      </c>
      <c r="E977" s="80">
        <v>5249</v>
      </c>
      <c r="F977" s="82">
        <v>2</v>
      </c>
    </row>
    <row r="978" spans="1:6" x14ac:dyDescent="0.55000000000000004">
      <c r="A978" s="80">
        <v>5250</v>
      </c>
      <c r="B978" s="83">
        <f t="shared" si="92"/>
        <v>89</v>
      </c>
      <c r="C978" s="82">
        <f>B978+7</f>
        <v>96</v>
      </c>
      <c r="D978" s="82">
        <f>VLOOKUP(A978,Data!A:C,3,FALSE)</f>
        <v>94</v>
      </c>
      <c r="E978" s="80">
        <v>5250</v>
      </c>
      <c r="F978" s="82">
        <v>23</v>
      </c>
    </row>
    <row r="979" spans="1:6" x14ac:dyDescent="0.55000000000000004">
      <c r="A979" s="80">
        <v>5252</v>
      </c>
      <c r="B979" s="83">
        <f t="shared" si="92"/>
        <v>1</v>
      </c>
      <c r="C979" s="82">
        <v>1</v>
      </c>
      <c r="D979" s="82">
        <f>VLOOKUP(A979,Data!A:C,3,FALSE)</f>
        <v>6</v>
      </c>
      <c r="E979" s="80">
        <v>5252</v>
      </c>
      <c r="F979" s="82">
        <v>1</v>
      </c>
    </row>
    <row r="980" spans="1:6" x14ac:dyDescent="0.55000000000000004">
      <c r="A980" s="80">
        <v>5253</v>
      </c>
      <c r="B980" s="83">
        <f t="shared" si="92"/>
        <v>65</v>
      </c>
      <c r="C980" s="82">
        <f>B980+7</f>
        <v>72</v>
      </c>
      <c r="D980" s="82">
        <f>VLOOKUP(A980,Data!A:C,3,FALSE)</f>
        <v>70</v>
      </c>
      <c r="E980" s="80">
        <v>5253</v>
      </c>
      <c r="F980" s="82">
        <v>1</v>
      </c>
    </row>
    <row r="981" spans="1:6" x14ac:dyDescent="0.55000000000000004">
      <c r="A981" s="80">
        <v>5254</v>
      </c>
      <c r="B981" s="83">
        <f t="shared" si="92"/>
        <v>99</v>
      </c>
      <c r="C981" s="82">
        <f>B981+7</f>
        <v>106</v>
      </c>
      <c r="D981" s="82">
        <f>VLOOKUP(A981,Data!A:C,3,FALSE)</f>
        <v>104</v>
      </c>
      <c r="E981" s="80">
        <v>5254</v>
      </c>
      <c r="F981" s="82">
        <v>30</v>
      </c>
    </row>
    <row r="982" spans="1:6" x14ac:dyDescent="0.55000000000000004">
      <c r="A982" s="80">
        <v>5255</v>
      </c>
      <c r="B982" s="83">
        <v>1</v>
      </c>
      <c r="C982" s="82">
        <v>1</v>
      </c>
      <c r="D982" s="82">
        <f>VLOOKUP(A982,Data!A:C,3,FALSE)</f>
        <v>4</v>
      </c>
      <c r="E982" s="80">
        <v>5255</v>
      </c>
      <c r="F982" s="82">
        <v>75</v>
      </c>
    </row>
    <row r="983" spans="1:6" x14ac:dyDescent="0.55000000000000004">
      <c r="A983" s="80">
        <v>5258</v>
      </c>
      <c r="B983" s="83">
        <f t="shared" si="92"/>
        <v>13</v>
      </c>
      <c r="C983" s="82">
        <v>20</v>
      </c>
      <c r="D983" s="82">
        <f>VLOOKUP(A983,Data!A:C,3,FALSE)</f>
        <v>18</v>
      </c>
      <c r="E983" s="80">
        <v>5258</v>
      </c>
      <c r="F983" s="82">
        <v>42</v>
      </c>
    </row>
    <row r="984" spans="1:6" x14ac:dyDescent="0.55000000000000004">
      <c r="A984" s="80">
        <v>5259</v>
      </c>
      <c r="B984" s="83">
        <v>1</v>
      </c>
      <c r="C984" s="82">
        <v>1</v>
      </c>
      <c r="D984" s="82">
        <f>VLOOKUP(A984,Data!A:C,3,FALSE)</f>
        <v>1</v>
      </c>
      <c r="E984" s="80">
        <v>5259</v>
      </c>
      <c r="F984" s="82">
        <v>22</v>
      </c>
    </row>
    <row r="985" spans="1:6" x14ac:dyDescent="0.55000000000000004">
      <c r="A985" s="80">
        <v>5260</v>
      </c>
      <c r="B985" s="83">
        <v>1</v>
      </c>
      <c r="C985" s="82">
        <v>1</v>
      </c>
      <c r="D985" s="82">
        <v>1</v>
      </c>
      <c r="E985" s="80">
        <v>5260</v>
      </c>
      <c r="F985" s="82">
        <v>1</v>
      </c>
    </row>
    <row r="986" spans="1:6" x14ac:dyDescent="0.55000000000000004">
      <c r="A986" s="80">
        <v>5261</v>
      </c>
      <c r="B986" s="83">
        <f t="shared" si="92"/>
        <v>29</v>
      </c>
      <c r="C986" s="82">
        <f>B986+7</f>
        <v>36</v>
      </c>
      <c r="D986" s="82">
        <f>VLOOKUP(A986,Data!A:C,3,FALSE)</f>
        <v>34</v>
      </c>
      <c r="E986" s="80">
        <v>5261</v>
      </c>
      <c r="F986" s="82">
        <v>228</v>
      </c>
    </row>
    <row r="987" spans="1:6" x14ac:dyDescent="0.55000000000000004">
      <c r="A987" s="80">
        <v>5262</v>
      </c>
      <c r="B987" s="83">
        <f t="shared" si="92"/>
        <v>68</v>
      </c>
      <c r="C987" s="82">
        <f t="shared" ref="C987:C989" si="95">B987+7</f>
        <v>75</v>
      </c>
      <c r="D987" s="82">
        <f>VLOOKUP(A987,Data!A:C,3,FALSE)</f>
        <v>73</v>
      </c>
      <c r="E987" s="80">
        <v>5262</v>
      </c>
      <c r="F987" s="82">
        <v>51</v>
      </c>
    </row>
    <row r="988" spans="1:6" x14ac:dyDescent="0.55000000000000004">
      <c r="A988" s="80">
        <v>5263</v>
      </c>
      <c r="B988" s="83">
        <f t="shared" si="92"/>
        <v>6</v>
      </c>
      <c r="C988" s="82">
        <f t="shared" si="95"/>
        <v>13</v>
      </c>
      <c r="D988" s="82">
        <f>VLOOKUP(A988,Data!A:C,3,FALSE)</f>
        <v>11</v>
      </c>
      <c r="E988" s="80">
        <v>5263</v>
      </c>
      <c r="F988" s="82">
        <v>79</v>
      </c>
    </row>
    <row r="989" spans="1:6" x14ac:dyDescent="0.55000000000000004">
      <c r="A989" s="80">
        <v>5264</v>
      </c>
      <c r="B989" s="83">
        <f t="shared" si="92"/>
        <v>18</v>
      </c>
      <c r="C989" s="82">
        <f t="shared" si="95"/>
        <v>25</v>
      </c>
      <c r="D989" s="82">
        <f>VLOOKUP(A989,Data!A:C,3,FALSE)</f>
        <v>23</v>
      </c>
      <c r="E989" s="80">
        <v>5264</v>
      </c>
      <c r="F989" s="82">
        <v>83</v>
      </c>
    </row>
    <row r="990" spans="1:6" x14ac:dyDescent="0.55000000000000004">
      <c r="A990" s="80">
        <v>5265</v>
      </c>
      <c r="B990" s="83">
        <v>1</v>
      </c>
      <c r="C990" s="82">
        <v>1</v>
      </c>
      <c r="D990" s="82">
        <f>VLOOKUP(A990,Data!A:C,3,FALSE)</f>
        <v>1</v>
      </c>
      <c r="E990" s="80">
        <v>5265</v>
      </c>
      <c r="F990" s="82">
        <v>40</v>
      </c>
    </row>
    <row r="991" spans="1:6" x14ac:dyDescent="0.55000000000000004">
      <c r="A991" s="80">
        <v>5266</v>
      </c>
      <c r="B991" s="83">
        <f t="shared" si="92"/>
        <v>253</v>
      </c>
      <c r="C991" s="82">
        <f>B991+7</f>
        <v>260</v>
      </c>
      <c r="D991" s="82">
        <f>VLOOKUP(A991,Data!A:C,3,FALSE)</f>
        <v>258</v>
      </c>
      <c r="E991" s="80">
        <v>5266</v>
      </c>
      <c r="F991" s="82">
        <v>61</v>
      </c>
    </row>
    <row r="992" spans="1:6" x14ac:dyDescent="0.55000000000000004">
      <c r="A992" s="80">
        <v>5268</v>
      </c>
      <c r="B992" s="83">
        <f t="shared" si="92"/>
        <v>30</v>
      </c>
      <c r="C992" s="82">
        <f t="shared" ref="C992:C1001" si="96">B992+7</f>
        <v>37</v>
      </c>
      <c r="D992" s="82">
        <f>VLOOKUP(A992,Data!A:C,3,FALSE)</f>
        <v>35</v>
      </c>
      <c r="E992" s="80">
        <v>5268</v>
      </c>
      <c r="F992" s="82">
        <v>9</v>
      </c>
    </row>
    <row r="993" spans="1:6" x14ac:dyDescent="0.55000000000000004">
      <c r="A993" s="80">
        <v>5270</v>
      </c>
      <c r="B993" s="83">
        <f t="shared" si="92"/>
        <v>21</v>
      </c>
      <c r="C993" s="82">
        <f t="shared" si="96"/>
        <v>28</v>
      </c>
      <c r="D993" s="82">
        <f>VLOOKUP(A993,Data!A:C,3,FALSE)</f>
        <v>26</v>
      </c>
      <c r="E993" s="80">
        <v>5270</v>
      </c>
      <c r="F993" s="82">
        <v>123</v>
      </c>
    </row>
    <row r="994" spans="1:6" x14ac:dyDescent="0.55000000000000004">
      <c r="A994" s="80">
        <v>5273</v>
      </c>
      <c r="B994" s="83">
        <f t="shared" si="92"/>
        <v>81</v>
      </c>
      <c r="C994" s="82">
        <f t="shared" si="96"/>
        <v>88</v>
      </c>
      <c r="D994" s="82">
        <f>VLOOKUP(A994,Data!A:C,3,FALSE)</f>
        <v>86</v>
      </c>
      <c r="E994" s="80">
        <v>5273</v>
      </c>
      <c r="F994" s="82">
        <v>103</v>
      </c>
    </row>
    <row r="995" spans="1:6" x14ac:dyDescent="0.55000000000000004">
      <c r="A995" s="80">
        <v>5274</v>
      </c>
      <c r="B995" s="83">
        <f t="shared" si="92"/>
        <v>20</v>
      </c>
      <c r="C995" s="82">
        <f t="shared" si="96"/>
        <v>27</v>
      </c>
      <c r="D995" s="82">
        <f>VLOOKUP(A995,Data!A:C,3,FALSE)</f>
        <v>25</v>
      </c>
      <c r="E995" s="80">
        <v>5274</v>
      </c>
      <c r="F995" s="82">
        <v>113</v>
      </c>
    </row>
    <row r="996" spans="1:6" x14ac:dyDescent="0.55000000000000004">
      <c r="A996" s="80">
        <v>5275</v>
      </c>
      <c r="B996" s="83">
        <f t="shared" si="92"/>
        <v>57</v>
      </c>
      <c r="C996" s="82">
        <f t="shared" si="96"/>
        <v>64</v>
      </c>
      <c r="D996" s="82">
        <f>VLOOKUP(A996,Data!A:C,3,FALSE)</f>
        <v>62</v>
      </c>
      <c r="E996" s="80">
        <v>5275</v>
      </c>
      <c r="F996" s="82">
        <v>9</v>
      </c>
    </row>
    <row r="997" spans="1:6" x14ac:dyDescent="0.55000000000000004">
      <c r="A997" s="80">
        <v>5276</v>
      </c>
      <c r="B997" s="83">
        <f t="shared" si="92"/>
        <v>2</v>
      </c>
      <c r="C997" s="82">
        <f t="shared" si="96"/>
        <v>9</v>
      </c>
      <c r="D997" s="82">
        <f>VLOOKUP(A997,Data!A:C,3,FALSE)</f>
        <v>7</v>
      </c>
      <c r="E997" s="80">
        <v>5276</v>
      </c>
      <c r="F997" s="82">
        <v>9</v>
      </c>
    </row>
    <row r="998" spans="1:6" x14ac:dyDescent="0.55000000000000004">
      <c r="A998" s="80">
        <v>5277</v>
      </c>
      <c r="B998" s="83">
        <f t="shared" si="92"/>
        <v>113</v>
      </c>
      <c r="C998" s="82">
        <f t="shared" si="96"/>
        <v>120</v>
      </c>
      <c r="D998" s="82">
        <f>VLOOKUP(A998,Data!A:C,3,FALSE)</f>
        <v>118</v>
      </c>
      <c r="E998" s="80">
        <v>5277</v>
      </c>
      <c r="F998" s="82">
        <v>1</v>
      </c>
    </row>
    <row r="999" spans="1:6" x14ac:dyDescent="0.55000000000000004">
      <c r="A999" s="80">
        <v>5278</v>
      </c>
      <c r="B999" s="83">
        <f t="shared" si="92"/>
        <v>86</v>
      </c>
      <c r="C999" s="82">
        <f t="shared" si="96"/>
        <v>93</v>
      </c>
      <c r="D999" s="82">
        <f>VLOOKUP(A999,Data!A:C,3,FALSE)</f>
        <v>91</v>
      </c>
      <c r="E999" s="80">
        <v>5278</v>
      </c>
      <c r="F999" s="82">
        <v>1</v>
      </c>
    </row>
    <row r="1000" spans="1:6" x14ac:dyDescent="0.55000000000000004">
      <c r="A1000" s="80">
        <v>5279</v>
      </c>
      <c r="B1000" s="83">
        <f t="shared" si="92"/>
        <v>151</v>
      </c>
      <c r="C1000" s="82">
        <f t="shared" si="96"/>
        <v>158</v>
      </c>
      <c r="D1000" s="82">
        <f>VLOOKUP(A1000,Data!A:C,3,FALSE)</f>
        <v>156</v>
      </c>
      <c r="E1000" s="80">
        <v>5279</v>
      </c>
      <c r="F1000" s="82">
        <v>19</v>
      </c>
    </row>
    <row r="1001" spans="1:6" x14ac:dyDescent="0.55000000000000004">
      <c r="A1001" s="80">
        <v>5280</v>
      </c>
      <c r="B1001" s="83">
        <f t="shared" si="92"/>
        <v>25</v>
      </c>
      <c r="C1001" s="82">
        <f t="shared" si="96"/>
        <v>32</v>
      </c>
      <c r="D1001" s="82">
        <f>VLOOKUP(A1001,Data!A:C,3,FALSE)</f>
        <v>30</v>
      </c>
      <c r="E1001" s="80">
        <v>5280</v>
      </c>
      <c r="F1001" s="82">
        <v>14</v>
      </c>
    </row>
    <row r="1002" spans="1:6" x14ac:dyDescent="0.55000000000000004">
      <c r="A1002" s="80">
        <v>5281</v>
      </c>
      <c r="B1002" s="83">
        <v>1</v>
      </c>
      <c r="C1002" s="82">
        <v>1</v>
      </c>
      <c r="D1002" s="82">
        <f>VLOOKUP(A1002,Data!A:C,3,FALSE)</f>
        <v>2</v>
      </c>
      <c r="E1002" s="80">
        <v>5281</v>
      </c>
      <c r="F1002" s="82">
        <v>21</v>
      </c>
    </row>
    <row r="1003" spans="1:6" x14ac:dyDescent="0.55000000000000004">
      <c r="A1003" s="80">
        <v>5282</v>
      </c>
      <c r="B1003" s="83">
        <v>1</v>
      </c>
      <c r="C1003" s="82">
        <v>1</v>
      </c>
      <c r="D1003" s="82">
        <v>1</v>
      </c>
      <c r="E1003" s="80">
        <v>5282</v>
      </c>
      <c r="F1003" s="82">
        <v>1</v>
      </c>
    </row>
    <row r="1004" spans="1:6" x14ac:dyDescent="0.55000000000000004">
      <c r="A1004" s="80">
        <v>5283</v>
      </c>
      <c r="B1004" s="83">
        <v>1</v>
      </c>
      <c r="C1004" s="82">
        <v>1</v>
      </c>
      <c r="D1004" s="82">
        <v>1</v>
      </c>
      <c r="E1004" s="80">
        <v>5283</v>
      </c>
      <c r="F1004" s="82">
        <v>39</v>
      </c>
    </row>
    <row r="1005" spans="1:6" x14ac:dyDescent="0.55000000000000004">
      <c r="A1005" s="80">
        <v>5284</v>
      </c>
      <c r="B1005" s="83">
        <f t="shared" si="92"/>
        <v>85</v>
      </c>
      <c r="C1005" s="82">
        <v>92</v>
      </c>
      <c r="D1005" s="82">
        <f>VLOOKUP(A1005,Data!A:C,3,FALSE)</f>
        <v>90</v>
      </c>
      <c r="E1005" s="80">
        <v>5284</v>
      </c>
      <c r="F1005" s="82">
        <v>288</v>
      </c>
    </row>
    <row r="1006" spans="1:6" x14ac:dyDescent="0.55000000000000004">
      <c r="A1006" s="80">
        <v>5285</v>
      </c>
      <c r="B1006" s="83">
        <v>1</v>
      </c>
      <c r="C1006" s="82">
        <v>1</v>
      </c>
      <c r="D1006" s="82">
        <f>VLOOKUP(A1006,Data!A:C,3,FALSE)</f>
        <v>1</v>
      </c>
      <c r="E1006" s="80">
        <v>5285</v>
      </c>
      <c r="F1006" s="82">
        <v>62</v>
      </c>
    </row>
    <row r="1007" spans="1:6" x14ac:dyDescent="0.55000000000000004">
      <c r="A1007" s="80">
        <v>5286</v>
      </c>
      <c r="B1007" s="83">
        <f t="shared" si="92"/>
        <v>11</v>
      </c>
      <c r="C1007" s="82">
        <v>18</v>
      </c>
      <c r="D1007" s="82">
        <f>VLOOKUP(A1007,Data!A:C,3,FALSE)</f>
        <v>16</v>
      </c>
      <c r="E1007" s="80">
        <v>5286</v>
      </c>
      <c r="F1007" s="82">
        <v>522</v>
      </c>
    </row>
    <row r="1008" spans="1:6" x14ac:dyDescent="0.55000000000000004">
      <c r="A1008" s="80">
        <v>5287</v>
      </c>
      <c r="B1008" s="83">
        <v>1</v>
      </c>
      <c r="C1008" s="82">
        <v>1</v>
      </c>
      <c r="D1008" s="82">
        <v>1</v>
      </c>
      <c r="E1008" s="80">
        <v>5287</v>
      </c>
      <c r="F1008" s="82">
        <v>37</v>
      </c>
    </row>
    <row r="1009" spans="1:6" x14ac:dyDescent="0.55000000000000004">
      <c r="A1009" s="80">
        <v>5288</v>
      </c>
      <c r="B1009" s="83">
        <f t="shared" ref="B1009:B1072" si="97">D1009-5</f>
        <v>21</v>
      </c>
      <c r="C1009" s="82">
        <v>28</v>
      </c>
      <c r="D1009" s="82">
        <f>VLOOKUP(A1009,Data!A:C,3,FALSE)</f>
        <v>26</v>
      </c>
      <c r="E1009" s="80">
        <v>5288</v>
      </c>
      <c r="F1009" s="82">
        <v>16</v>
      </c>
    </row>
    <row r="1010" spans="1:6" x14ac:dyDescent="0.55000000000000004">
      <c r="A1010" s="80">
        <v>5289</v>
      </c>
      <c r="B1010" s="83">
        <f t="shared" si="97"/>
        <v>182</v>
      </c>
      <c r="C1010" s="82">
        <f>B1010+7</f>
        <v>189</v>
      </c>
      <c r="D1010" s="82">
        <f>VLOOKUP(A1010,Data!A:C,3,FALSE)</f>
        <v>187</v>
      </c>
      <c r="E1010" s="80">
        <v>5289</v>
      </c>
      <c r="F1010" s="82">
        <v>39</v>
      </c>
    </row>
    <row r="1011" spans="1:6" x14ac:dyDescent="0.55000000000000004">
      <c r="A1011" s="80">
        <v>5290</v>
      </c>
      <c r="B1011" s="83">
        <f t="shared" si="97"/>
        <v>69</v>
      </c>
      <c r="C1011" s="82">
        <f t="shared" ref="C1011:C1018" si="98">B1011+7</f>
        <v>76</v>
      </c>
      <c r="D1011" s="82">
        <f>VLOOKUP(A1011,Data!A:C,3,FALSE)</f>
        <v>74</v>
      </c>
      <c r="E1011" s="80">
        <v>5290</v>
      </c>
      <c r="F1011" s="82">
        <v>388</v>
      </c>
    </row>
    <row r="1012" spans="1:6" x14ac:dyDescent="0.55000000000000004">
      <c r="A1012" s="80">
        <v>5291</v>
      </c>
      <c r="B1012" s="83">
        <f t="shared" si="97"/>
        <v>447</v>
      </c>
      <c r="C1012" s="82">
        <f t="shared" si="98"/>
        <v>454</v>
      </c>
      <c r="D1012" s="82">
        <f>VLOOKUP(A1012,Data!A:C,3,FALSE)</f>
        <v>452</v>
      </c>
      <c r="E1012" s="80">
        <v>5291</v>
      </c>
      <c r="F1012" s="82">
        <v>90</v>
      </c>
    </row>
    <row r="1013" spans="1:6" x14ac:dyDescent="0.55000000000000004">
      <c r="A1013" s="80">
        <v>5292</v>
      </c>
      <c r="B1013" s="83">
        <f t="shared" si="97"/>
        <v>6</v>
      </c>
      <c r="C1013" s="82">
        <f t="shared" si="98"/>
        <v>13</v>
      </c>
      <c r="D1013" s="82">
        <f>VLOOKUP(A1013,Data!A:C,3,FALSE)</f>
        <v>11</v>
      </c>
      <c r="E1013" s="80">
        <v>5292</v>
      </c>
      <c r="F1013" s="82">
        <v>60</v>
      </c>
    </row>
    <row r="1014" spans="1:6" x14ac:dyDescent="0.55000000000000004">
      <c r="A1014" s="80">
        <v>5293</v>
      </c>
      <c r="B1014" s="83">
        <f t="shared" si="97"/>
        <v>8</v>
      </c>
      <c r="C1014" s="82">
        <f t="shared" si="98"/>
        <v>15</v>
      </c>
      <c r="D1014" s="82">
        <f>VLOOKUP(A1014,Data!A:C,3,FALSE)</f>
        <v>13</v>
      </c>
      <c r="E1014" s="80">
        <v>5293</v>
      </c>
      <c r="F1014" s="82">
        <v>1</v>
      </c>
    </row>
    <row r="1015" spans="1:6" x14ac:dyDescent="0.55000000000000004">
      <c r="A1015" s="80">
        <v>5294</v>
      </c>
      <c r="B1015" s="83">
        <f t="shared" si="97"/>
        <v>30</v>
      </c>
      <c r="C1015" s="82">
        <f t="shared" si="98"/>
        <v>37</v>
      </c>
      <c r="D1015" s="82">
        <f>VLOOKUP(A1015,Data!A:C,3,FALSE)</f>
        <v>35</v>
      </c>
      <c r="E1015" s="80">
        <v>5294</v>
      </c>
      <c r="F1015" s="82">
        <v>110</v>
      </c>
    </row>
    <row r="1016" spans="1:6" x14ac:dyDescent="0.55000000000000004">
      <c r="A1016" s="80">
        <v>5295</v>
      </c>
      <c r="B1016" s="83">
        <f t="shared" si="97"/>
        <v>285</v>
      </c>
      <c r="C1016" s="82">
        <f t="shared" si="98"/>
        <v>292</v>
      </c>
      <c r="D1016" s="82">
        <f>VLOOKUP(A1016,Data!A:C,3,FALSE)</f>
        <v>290</v>
      </c>
      <c r="E1016" s="80">
        <v>5295</v>
      </c>
      <c r="F1016" s="82">
        <v>7</v>
      </c>
    </row>
    <row r="1017" spans="1:6" x14ac:dyDescent="0.55000000000000004">
      <c r="A1017" s="80">
        <v>5296</v>
      </c>
      <c r="B1017" s="83">
        <f t="shared" si="97"/>
        <v>72</v>
      </c>
      <c r="C1017" s="82">
        <f t="shared" si="98"/>
        <v>79</v>
      </c>
      <c r="D1017" s="82">
        <f>VLOOKUP(A1017,Data!A:C,3,FALSE)</f>
        <v>77</v>
      </c>
      <c r="E1017" s="80">
        <v>5296</v>
      </c>
      <c r="F1017" s="82">
        <v>58</v>
      </c>
    </row>
    <row r="1018" spans="1:6" x14ac:dyDescent="0.55000000000000004">
      <c r="A1018" s="80">
        <v>5298</v>
      </c>
      <c r="B1018" s="83">
        <f t="shared" si="97"/>
        <v>29</v>
      </c>
      <c r="C1018" s="82">
        <f t="shared" si="98"/>
        <v>36</v>
      </c>
      <c r="D1018" s="82">
        <f>VLOOKUP(A1018,Data!A:C,3,FALSE)</f>
        <v>34</v>
      </c>
      <c r="E1018" s="80">
        <v>5298</v>
      </c>
      <c r="F1018" s="82">
        <v>50</v>
      </c>
    </row>
    <row r="1019" spans="1:6" x14ac:dyDescent="0.55000000000000004">
      <c r="A1019" s="80">
        <v>5299</v>
      </c>
      <c r="B1019" s="83">
        <v>1</v>
      </c>
      <c r="C1019" s="82">
        <v>1</v>
      </c>
      <c r="D1019" s="82">
        <v>1</v>
      </c>
      <c r="E1019" s="80">
        <v>5299</v>
      </c>
      <c r="F1019" s="82">
        <v>80</v>
      </c>
    </row>
    <row r="1020" spans="1:6" x14ac:dyDescent="0.55000000000000004">
      <c r="A1020" s="80" t="s">
        <v>89</v>
      </c>
      <c r="B1020" s="83">
        <v>1</v>
      </c>
      <c r="C1020" s="82">
        <v>1</v>
      </c>
      <c r="D1020" s="82">
        <f>VLOOKUP(A1020,Data!A:C,3,FALSE)</f>
        <v>1</v>
      </c>
      <c r="E1020" s="80" t="s">
        <v>89</v>
      </c>
      <c r="F1020" s="82">
        <v>102</v>
      </c>
    </row>
    <row r="1021" spans="1:6" x14ac:dyDescent="0.55000000000000004">
      <c r="A1021" s="80">
        <v>5300</v>
      </c>
      <c r="B1021" s="83">
        <v>1</v>
      </c>
      <c r="C1021" s="82">
        <v>1</v>
      </c>
      <c r="D1021" s="82">
        <f>VLOOKUP(A1021,Data!A:C,3,FALSE)</f>
        <v>5</v>
      </c>
      <c r="E1021" s="80">
        <v>5300</v>
      </c>
      <c r="F1021" s="82">
        <v>37</v>
      </c>
    </row>
    <row r="1022" spans="1:6" x14ac:dyDescent="0.55000000000000004">
      <c r="A1022" s="80">
        <v>5301</v>
      </c>
      <c r="B1022" s="83">
        <f t="shared" si="97"/>
        <v>46</v>
      </c>
      <c r="C1022" s="82">
        <f>B1022+7</f>
        <v>53</v>
      </c>
      <c r="D1022" s="82">
        <f>VLOOKUP(A1022,Data!A:C,3,FALSE)</f>
        <v>51</v>
      </c>
      <c r="E1022" s="80">
        <v>5301</v>
      </c>
      <c r="F1022" s="82">
        <v>79</v>
      </c>
    </row>
    <row r="1023" spans="1:6" x14ac:dyDescent="0.55000000000000004">
      <c r="A1023" s="80">
        <v>5302</v>
      </c>
      <c r="B1023" s="83">
        <f t="shared" si="97"/>
        <v>41</v>
      </c>
      <c r="C1023" s="82">
        <f t="shared" ref="C1023:C1033" si="99">B1023+7</f>
        <v>48</v>
      </c>
      <c r="D1023" s="82">
        <f>VLOOKUP(A1023,Data!A:C,3,FALSE)</f>
        <v>46</v>
      </c>
      <c r="E1023" s="80">
        <v>5302</v>
      </c>
      <c r="F1023" s="82">
        <v>10</v>
      </c>
    </row>
    <row r="1024" spans="1:6" x14ac:dyDescent="0.55000000000000004">
      <c r="A1024" s="80">
        <v>5303</v>
      </c>
      <c r="B1024" s="83">
        <f t="shared" si="97"/>
        <v>137</v>
      </c>
      <c r="C1024" s="82">
        <f t="shared" si="99"/>
        <v>144</v>
      </c>
      <c r="D1024" s="82">
        <f>VLOOKUP(A1024,Data!A:C,3,FALSE)</f>
        <v>142</v>
      </c>
      <c r="E1024" s="80">
        <v>5303</v>
      </c>
      <c r="F1024" s="82">
        <v>102</v>
      </c>
    </row>
    <row r="1025" spans="1:6" x14ac:dyDescent="0.55000000000000004">
      <c r="A1025" s="80">
        <v>5304</v>
      </c>
      <c r="B1025" s="83">
        <f t="shared" si="97"/>
        <v>119</v>
      </c>
      <c r="C1025" s="82">
        <f t="shared" si="99"/>
        <v>126</v>
      </c>
      <c r="D1025" s="82">
        <f>VLOOKUP(A1025,Data!A:C,3,FALSE)</f>
        <v>124</v>
      </c>
      <c r="E1025" s="80">
        <v>5304</v>
      </c>
      <c r="F1025" s="82">
        <v>183</v>
      </c>
    </row>
    <row r="1026" spans="1:6" x14ac:dyDescent="0.55000000000000004">
      <c r="A1026" s="80">
        <v>5305</v>
      </c>
      <c r="B1026" s="83">
        <f t="shared" si="97"/>
        <v>3</v>
      </c>
      <c r="C1026" s="82">
        <f t="shared" si="99"/>
        <v>10</v>
      </c>
      <c r="D1026" s="82">
        <f>VLOOKUP(A1026,Data!A:C,3,FALSE)</f>
        <v>8</v>
      </c>
      <c r="E1026" s="80">
        <v>5305</v>
      </c>
      <c r="F1026" s="82">
        <v>79</v>
      </c>
    </row>
    <row r="1027" spans="1:6" x14ac:dyDescent="0.55000000000000004">
      <c r="A1027" s="80">
        <v>5307</v>
      </c>
      <c r="B1027" s="83">
        <f t="shared" si="97"/>
        <v>87</v>
      </c>
      <c r="C1027" s="82">
        <f t="shared" si="99"/>
        <v>94</v>
      </c>
      <c r="D1027" s="82">
        <f>VLOOKUP(A1027,Data!A:C,3,FALSE)</f>
        <v>92</v>
      </c>
      <c r="E1027" s="80">
        <v>5307</v>
      </c>
      <c r="F1027" s="82">
        <v>7</v>
      </c>
    </row>
    <row r="1028" spans="1:6" x14ac:dyDescent="0.55000000000000004">
      <c r="A1028" s="80">
        <v>5308</v>
      </c>
      <c r="B1028" s="83">
        <f t="shared" si="97"/>
        <v>18</v>
      </c>
      <c r="C1028" s="82">
        <f t="shared" si="99"/>
        <v>25</v>
      </c>
      <c r="D1028" s="82">
        <f>VLOOKUP(A1028,Data!A:C,3,FALSE)</f>
        <v>23</v>
      </c>
      <c r="E1028" s="80">
        <v>5308</v>
      </c>
      <c r="F1028" s="82">
        <v>228</v>
      </c>
    </row>
    <row r="1029" spans="1:6" x14ac:dyDescent="0.55000000000000004">
      <c r="A1029" s="80">
        <v>5309</v>
      </c>
      <c r="B1029" s="83">
        <f t="shared" si="97"/>
        <v>70</v>
      </c>
      <c r="C1029" s="82">
        <f t="shared" si="99"/>
        <v>77</v>
      </c>
      <c r="D1029" s="82">
        <f>VLOOKUP(A1029,Data!A:C,3,FALSE)</f>
        <v>75</v>
      </c>
      <c r="E1029" s="80">
        <v>5309</v>
      </c>
      <c r="F1029" s="82">
        <v>4</v>
      </c>
    </row>
    <row r="1030" spans="1:6" x14ac:dyDescent="0.55000000000000004">
      <c r="A1030" s="80">
        <v>5310</v>
      </c>
      <c r="B1030" s="83">
        <f t="shared" si="97"/>
        <v>175</v>
      </c>
      <c r="C1030" s="82">
        <f t="shared" si="99"/>
        <v>182</v>
      </c>
      <c r="D1030" s="82">
        <f>VLOOKUP(A1030,Data!A:C,3,FALSE)</f>
        <v>180</v>
      </c>
      <c r="E1030" s="80">
        <v>5310</v>
      </c>
      <c r="F1030" s="82">
        <v>120</v>
      </c>
    </row>
    <row r="1031" spans="1:6" x14ac:dyDescent="0.55000000000000004">
      <c r="A1031" s="80">
        <v>5311</v>
      </c>
      <c r="B1031" s="83">
        <f t="shared" si="97"/>
        <v>118</v>
      </c>
      <c r="C1031" s="82">
        <f t="shared" si="99"/>
        <v>125</v>
      </c>
      <c r="D1031" s="82">
        <f>VLOOKUP(A1031,Data!A:C,3,FALSE)</f>
        <v>123</v>
      </c>
      <c r="E1031" s="80">
        <v>5311</v>
      </c>
      <c r="F1031" s="82">
        <v>45</v>
      </c>
    </row>
    <row r="1032" spans="1:6" x14ac:dyDescent="0.55000000000000004">
      <c r="A1032" s="80">
        <v>5312</v>
      </c>
      <c r="B1032" s="83">
        <f t="shared" si="97"/>
        <v>47</v>
      </c>
      <c r="C1032" s="82">
        <f t="shared" si="99"/>
        <v>54</v>
      </c>
      <c r="D1032" s="82">
        <f>VLOOKUP(A1032,Data!A:C,3,FALSE)</f>
        <v>52</v>
      </c>
      <c r="E1032" s="80">
        <v>5312</v>
      </c>
      <c r="F1032" s="82">
        <v>37</v>
      </c>
    </row>
    <row r="1033" spans="1:6" x14ac:dyDescent="0.55000000000000004">
      <c r="A1033" s="80">
        <v>5313</v>
      </c>
      <c r="B1033" s="83">
        <f t="shared" si="97"/>
        <v>147</v>
      </c>
      <c r="C1033" s="82">
        <f t="shared" si="99"/>
        <v>154</v>
      </c>
      <c r="D1033" s="82">
        <f>VLOOKUP(A1033,Data!A:C,3,FALSE)</f>
        <v>152</v>
      </c>
      <c r="E1033" s="80">
        <v>5313</v>
      </c>
      <c r="F1033" s="82">
        <v>1</v>
      </c>
    </row>
    <row r="1034" spans="1:6" x14ac:dyDescent="0.55000000000000004">
      <c r="A1034" s="80">
        <v>5314</v>
      </c>
      <c r="B1034" s="83">
        <v>1</v>
      </c>
      <c r="C1034" s="82">
        <v>1</v>
      </c>
      <c r="D1034" s="82">
        <f>VLOOKUP(A1034,Data!A:C,3,FALSE)</f>
        <v>5</v>
      </c>
      <c r="E1034" s="80">
        <v>5314</v>
      </c>
      <c r="F1034" s="82">
        <v>61</v>
      </c>
    </row>
    <row r="1035" spans="1:6" x14ac:dyDescent="0.55000000000000004">
      <c r="A1035" s="80">
        <v>5315</v>
      </c>
      <c r="B1035" s="83">
        <f t="shared" si="97"/>
        <v>161</v>
      </c>
      <c r="C1035" s="82">
        <f>B1035+7</f>
        <v>168</v>
      </c>
      <c r="D1035" s="82">
        <f>VLOOKUP(A1035,Data!A:C,3,FALSE)</f>
        <v>166</v>
      </c>
      <c r="E1035" s="80">
        <v>5315</v>
      </c>
      <c r="F1035" s="82">
        <v>129</v>
      </c>
    </row>
    <row r="1036" spans="1:6" x14ac:dyDescent="0.55000000000000004">
      <c r="A1036" s="80">
        <v>5316</v>
      </c>
      <c r="B1036" s="83">
        <f t="shared" si="97"/>
        <v>8</v>
      </c>
      <c r="C1036" s="82">
        <f t="shared" ref="C1036:C1037" si="100">B1036+7</f>
        <v>15</v>
      </c>
      <c r="D1036" s="82">
        <f>VLOOKUP(A1036,Data!A:C,3,FALSE)</f>
        <v>13</v>
      </c>
      <c r="E1036" s="80">
        <v>5316</v>
      </c>
      <c r="F1036" s="82">
        <v>49</v>
      </c>
    </row>
    <row r="1037" spans="1:6" x14ac:dyDescent="0.55000000000000004">
      <c r="A1037" s="80">
        <v>5317</v>
      </c>
      <c r="B1037" s="83">
        <f t="shared" si="97"/>
        <v>22</v>
      </c>
      <c r="C1037" s="82">
        <f t="shared" si="100"/>
        <v>29</v>
      </c>
      <c r="D1037" s="82">
        <f>VLOOKUP(A1037,Data!A:C,3,FALSE)</f>
        <v>27</v>
      </c>
      <c r="E1037" s="80">
        <v>5317</v>
      </c>
      <c r="F1037" s="82">
        <v>76</v>
      </c>
    </row>
    <row r="1038" spans="1:6" x14ac:dyDescent="0.55000000000000004">
      <c r="A1038" s="80">
        <v>5319</v>
      </c>
      <c r="B1038" s="83">
        <v>1</v>
      </c>
      <c r="C1038" s="82">
        <v>1</v>
      </c>
      <c r="D1038" s="82">
        <f>VLOOKUP(A1038,Data!A:C,3,FALSE)</f>
        <v>2</v>
      </c>
      <c r="E1038" s="80">
        <v>5319</v>
      </c>
      <c r="F1038" s="82">
        <v>1</v>
      </c>
    </row>
    <row r="1039" spans="1:6" x14ac:dyDescent="0.55000000000000004">
      <c r="A1039" s="80">
        <v>5320</v>
      </c>
      <c r="B1039" s="83">
        <f t="shared" si="97"/>
        <v>62</v>
      </c>
      <c r="C1039" s="82">
        <f>B1039+7</f>
        <v>69</v>
      </c>
      <c r="D1039" s="82">
        <f>VLOOKUP(A1039,Data!A:C,3,FALSE)</f>
        <v>67</v>
      </c>
      <c r="E1039" s="80">
        <v>5320</v>
      </c>
      <c r="F1039" s="82">
        <v>129</v>
      </c>
    </row>
    <row r="1040" spans="1:6" x14ac:dyDescent="0.55000000000000004">
      <c r="A1040" s="80">
        <v>5322</v>
      </c>
      <c r="B1040" s="83">
        <f t="shared" si="97"/>
        <v>170</v>
      </c>
      <c r="C1040" s="82">
        <f t="shared" ref="C1040:C1042" si="101">B1040+7</f>
        <v>177</v>
      </c>
      <c r="D1040" s="82">
        <f>VLOOKUP(A1040,Data!A:C,3,FALSE)</f>
        <v>175</v>
      </c>
      <c r="E1040" s="80">
        <v>5322</v>
      </c>
      <c r="F1040" s="82">
        <v>1</v>
      </c>
    </row>
    <row r="1041" spans="1:6" x14ac:dyDescent="0.55000000000000004">
      <c r="A1041" s="80">
        <v>5323</v>
      </c>
      <c r="B1041" s="83">
        <f t="shared" si="97"/>
        <v>23</v>
      </c>
      <c r="C1041" s="82">
        <f t="shared" si="101"/>
        <v>30</v>
      </c>
      <c r="D1041" s="82">
        <f>VLOOKUP(A1041,Data!A:C,3,FALSE)</f>
        <v>28</v>
      </c>
      <c r="E1041" s="80">
        <v>5323</v>
      </c>
      <c r="F1041" s="82">
        <v>60</v>
      </c>
    </row>
    <row r="1042" spans="1:6" x14ac:dyDescent="0.55000000000000004">
      <c r="A1042" s="80">
        <v>5324</v>
      </c>
      <c r="B1042" s="83">
        <f t="shared" si="97"/>
        <v>83</v>
      </c>
      <c r="C1042" s="82">
        <f t="shared" si="101"/>
        <v>90</v>
      </c>
      <c r="D1042" s="82">
        <f>VLOOKUP(A1042,Data!A:C,3,FALSE)</f>
        <v>88</v>
      </c>
      <c r="E1042" s="80">
        <v>5324</v>
      </c>
      <c r="F1042" s="82">
        <v>93</v>
      </c>
    </row>
    <row r="1043" spans="1:6" x14ac:dyDescent="0.55000000000000004">
      <c r="A1043" s="80">
        <v>5325</v>
      </c>
      <c r="B1043" s="83">
        <v>1</v>
      </c>
      <c r="C1043" s="82">
        <v>1</v>
      </c>
      <c r="D1043" s="82">
        <f>VLOOKUP(A1043,Data!A:C,3,FALSE)</f>
        <v>1</v>
      </c>
      <c r="E1043" s="80">
        <v>5325</v>
      </c>
      <c r="F1043" s="82">
        <v>1</v>
      </c>
    </row>
    <row r="1044" spans="1:6" x14ac:dyDescent="0.55000000000000004">
      <c r="A1044" s="80">
        <v>5326</v>
      </c>
      <c r="B1044" s="83">
        <f t="shared" si="97"/>
        <v>131</v>
      </c>
      <c r="C1044" s="82">
        <f>B1044+7</f>
        <v>138</v>
      </c>
      <c r="D1044" s="82">
        <f>VLOOKUP(A1044,Data!A:C,3,FALSE)</f>
        <v>136</v>
      </c>
      <c r="E1044" s="80">
        <v>5326</v>
      </c>
      <c r="F1044" s="82">
        <v>45</v>
      </c>
    </row>
    <row r="1045" spans="1:6" x14ac:dyDescent="0.55000000000000004">
      <c r="A1045" s="80">
        <v>5328</v>
      </c>
      <c r="B1045" s="83">
        <v>1</v>
      </c>
      <c r="C1045" s="82">
        <v>1</v>
      </c>
      <c r="D1045" s="82">
        <f>VLOOKUP(A1045,Data!A:C,3,FALSE)</f>
        <v>1</v>
      </c>
      <c r="E1045" s="80">
        <v>5328</v>
      </c>
      <c r="F1045" s="82">
        <v>53</v>
      </c>
    </row>
    <row r="1046" spans="1:6" x14ac:dyDescent="0.55000000000000004">
      <c r="A1046" s="80">
        <v>5329</v>
      </c>
      <c r="B1046" s="83">
        <f t="shared" si="97"/>
        <v>9</v>
      </c>
      <c r="C1046" s="82">
        <v>16</v>
      </c>
      <c r="D1046" s="82">
        <f>VLOOKUP(A1046,Data!A:C,3,FALSE)</f>
        <v>14</v>
      </c>
      <c r="E1046" s="80">
        <v>5329</v>
      </c>
      <c r="F1046" s="82">
        <v>36</v>
      </c>
    </row>
    <row r="1047" spans="1:6" x14ac:dyDescent="0.55000000000000004">
      <c r="A1047" s="80">
        <v>5330</v>
      </c>
      <c r="B1047" s="83">
        <f t="shared" si="97"/>
        <v>67</v>
      </c>
      <c r="C1047" s="82">
        <v>73</v>
      </c>
      <c r="D1047" s="82">
        <f>VLOOKUP(A1047,Data!A:C,3,FALSE)</f>
        <v>72</v>
      </c>
      <c r="E1047" s="80">
        <v>5330</v>
      </c>
      <c r="F1047" s="82">
        <v>5</v>
      </c>
    </row>
    <row r="1048" spans="1:6" x14ac:dyDescent="0.55000000000000004">
      <c r="A1048" s="80">
        <v>5331</v>
      </c>
      <c r="B1048" s="83">
        <v>1</v>
      </c>
      <c r="C1048" s="82">
        <v>1</v>
      </c>
      <c r="D1048" s="82">
        <v>1</v>
      </c>
      <c r="E1048" s="80">
        <v>5331</v>
      </c>
      <c r="F1048" s="82">
        <v>4</v>
      </c>
    </row>
    <row r="1049" spans="1:6" x14ac:dyDescent="0.55000000000000004">
      <c r="A1049" s="80">
        <v>5332</v>
      </c>
      <c r="B1049" s="83">
        <f t="shared" si="97"/>
        <v>11</v>
      </c>
      <c r="C1049" s="82">
        <v>18</v>
      </c>
      <c r="D1049" s="82">
        <f>VLOOKUP(A1049,Data!A:C,3,FALSE)</f>
        <v>16</v>
      </c>
      <c r="E1049" s="80">
        <v>5332</v>
      </c>
      <c r="F1049" s="82">
        <v>45</v>
      </c>
    </row>
    <row r="1050" spans="1:6" x14ac:dyDescent="0.55000000000000004">
      <c r="A1050" s="80">
        <v>5333</v>
      </c>
      <c r="B1050" s="83">
        <f t="shared" si="97"/>
        <v>76</v>
      </c>
      <c r="C1050" s="82">
        <v>83</v>
      </c>
      <c r="D1050" s="82">
        <f>VLOOKUP(A1050,Data!A:C,3,FALSE)</f>
        <v>81</v>
      </c>
      <c r="E1050" s="80">
        <v>5333</v>
      </c>
      <c r="F1050" s="82">
        <v>9</v>
      </c>
    </row>
    <row r="1051" spans="1:6" x14ac:dyDescent="0.55000000000000004">
      <c r="A1051" s="80">
        <v>5334</v>
      </c>
      <c r="B1051" s="83">
        <v>1</v>
      </c>
      <c r="C1051" s="82">
        <v>1</v>
      </c>
      <c r="D1051" s="82">
        <f>VLOOKUP(A1051,Data!A:C,3,FALSE)</f>
        <v>4</v>
      </c>
      <c r="E1051" s="80">
        <v>5334</v>
      </c>
      <c r="F1051" s="82">
        <v>95</v>
      </c>
    </row>
    <row r="1052" spans="1:6" x14ac:dyDescent="0.55000000000000004">
      <c r="A1052" s="80">
        <v>5335</v>
      </c>
      <c r="B1052" s="83">
        <v>1</v>
      </c>
      <c r="C1052" s="82">
        <v>1</v>
      </c>
      <c r="D1052" s="82">
        <f>VLOOKUP(A1052,Data!A:C,3,FALSE)</f>
        <v>4</v>
      </c>
      <c r="E1052" s="80">
        <v>5335</v>
      </c>
      <c r="F1052" s="82">
        <v>85</v>
      </c>
    </row>
    <row r="1053" spans="1:6" x14ac:dyDescent="0.55000000000000004">
      <c r="A1053" s="80">
        <v>5337</v>
      </c>
      <c r="B1053" s="83">
        <v>1</v>
      </c>
      <c r="C1053" s="82">
        <v>1</v>
      </c>
      <c r="D1053" s="82">
        <f>VLOOKUP(A1053,Data!A:C,3,FALSE)</f>
        <v>4</v>
      </c>
      <c r="E1053" s="80">
        <v>5337</v>
      </c>
      <c r="F1053" s="82">
        <v>19</v>
      </c>
    </row>
    <row r="1054" spans="1:6" x14ac:dyDescent="0.55000000000000004">
      <c r="A1054" s="80">
        <v>5338</v>
      </c>
      <c r="B1054" s="83">
        <f t="shared" si="97"/>
        <v>20</v>
      </c>
      <c r="C1054" s="82">
        <f>B1054+7</f>
        <v>27</v>
      </c>
      <c r="D1054" s="82">
        <f>VLOOKUP(A1054,Data!A:C,3,FALSE)</f>
        <v>25</v>
      </c>
      <c r="E1054" s="80">
        <v>5338</v>
      </c>
      <c r="F1054" s="82">
        <v>57</v>
      </c>
    </row>
    <row r="1055" spans="1:6" x14ac:dyDescent="0.55000000000000004">
      <c r="A1055" s="80">
        <v>5339</v>
      </c>
      <c r="B1055" s="83">
        <f t="shared" si="97"/>
        <v>5</v>
      </c>
      <c r="C1055" s="82">
        <f t="shared" ref="C1055:C1061" si="102">B1055+7</f>
        <v>12</v>
      </c>
      <c r="D1055" s="82">
        <f>VLOOKUP(A1055,Data!A:C,3,FALSE)</f>
        <v>10</v>
      </c>
      <c r="E1055" s="80">
        <v>5339</v>
      </c>
      <c r="F1055" s="82">
        <v>20</v>
      </c>
    </row>
    <row r="1056" spans="1:6" x14ac:dyDescent="0.55000000000000004">
      <c r="A1056" s="80">
        <v>5340</v>
      </c>
      <c r="B1056" s="83">
        <f t="shared" si="97"/>
        <v>74</v>
      </c>
      <c r="C1056" s="82">
        <f t="shared" si="102"/>
        <v>81</v>
      </c>
      <c r="D1056" s="82">
        <f>VLOOKUP(A1056,Data!A:C,3,FALSE)</f>
        <v>79</v>
      </c>
      <c r="E1056" s="80">
        <v>5340</v>
      </c>
      <c r="F1056" s="82">
        <v>94</v>
      </c>
    </row>
    <row r="1057" spans="1:6" x14ac:dyDescent="0.55000000000000004">
      <c r="A1057" s="80">
        <v>5341</v>
      </c>
      <c r="B1057" s="83">
        <f t="shared" si="97"/>
        <v>29</v>
      </c>
      <c r="C1057" s="82">
        <f t="shared" si="102"/>
        <v>36</v>
      </c>
      <c r="D1057" s="82">
        <f>VLOOKUP(A1057,Data!A:C,3,FALSE)</f>
        <v>34</v>
      </c>
      <c r="E1057" s="80">
        <v>5341</v>
      </c>
      <c r="F1057" s="82">
        <v>6</v>
      </c>
    </row>
    <row r="1058" spans="1:6" x14ac:dyDescent="0.55000000000000004">
      <c r="A1058" s="80">
        <v>5342</v>
      </c>
      <c r="B1058" s="83">
        <f t="shared" si="97"/>
        <v>62</v>
      </c>
      <c r="C1058" s="82">
        <f t="shared" si="102"/>
        <v>69</v>
      </c>
      <c r="D1058" s="82">
        <f>VLOOKUP(A1058,Data!A:C,3,FALSE)</f>
        <v>67</v>
      </c>
      <c r="E1058" s="80">
        <v>5342</v>
      </c>
      <c r="F1058" s="82">
        <v>61</v>
      </c>
    </row>
    <row r="1059" spans="1:6" x14ac:dyDescent="0.55000000000000004">
      <c r="A1059" s="80">
        <v>5343</v>
      </c>
      <c r="B1059" s="83">
        <f t="shared" si="97"/>
        <v>54</v>
      </c>
      <c r="C1059" s="82">
        <f t="shared" si="102"/>
        <v>61</v>
      </c>
      <c r="D1059" s="82">
        <f>VLOOKUP(A1059,Data!A:C,3,FALSE)</f>
        <v>59</v>
      </c>
      <c r="E1059" s="80">
        <v>5343</v>
      </c>
      <c r="F1059" s="82">
        <v>2</v>
      </c>
    </row>
    <row r="1060" spans="1:6" x14ac:dyDescent="0.55000000000000004">
      <c r="A1060" s="80">
        <v>5344</v>
      </c>
      <c r="B1060" s="83">
        <f t="shared" si="97"/>
        <v>13</v>
      </c>
      <c r="C1060" s="82">
        <f t="shared" si="102"/>
        <v>20</v>
      </c>
      <c r="D1060" s="82">
        <f>VLOOKUP(A1060,Data!A:C,3,FALSE)</f>
        <v>18</v>
      </c>
      <c r="E1060" s="80">
        <v>5344</v>
      </c>
      <c r="F1060" s="82">
        <v>82</v>
      </c>
    </row>
    <row r="1061" spans="1:6" x14ac:dyDescent="0.55000000000000004">
      <c r="A1061" s="80">
        <v>5345</v>
      </c>
      <c r="B1061" s="83">
        <f t="shared" si="97"/>
        <v>113</v>
      </c>
      <c r="C1061" s="82">
        <f t="shared" si="102"/>
        <v>120</v>
      </c>
      <c r="D1061" s="82">
        <f>VLOOKUP(A1061,Data!A:C,3,FALSE)</f>
        <v>118</v>
      </c>
      <c r="E1061" s="80">
        <v>5345</v>
      </c>
      <c r="F1061" s="82">
        <v>1</v>
      </c>
    </row>
    <row r="1062" spans="1:6" x14ac:dyDescent="0.55000000000000004">
      <c r="A1062" s="80">
        <v>5346</v>
      </c>
      <c r="B1062" s="83">
        <v>1</v>
      </c>
      <c r="C1062" s="82">
        <v>1</v>
      </c>
      <c r="D1062" s="82">
        <f>VLOOKUP(A1062,Data!A:C,3,FALSE)</f>
        <v>4</v>
      </c>
      <c r="E1062" s="80">
        <v>5346</v>
      </c>
      <c r="F1062" s="82">
        <v>109</v>
      </c>
    </row>
    <row r="1063" spans="1:6" x14ac:dyDescent="0.55000000000000004">
      <c r="A1063" s="80">
        <v>5347</v>
      </c>
      <c r="B1063" s="83">
        <f t="shared" si="97"/>
        <v>16</v>
      </c>
      <c r="C1063" s="82">
        <v>23</v>
      </c>
      <c r="D1063" s="82">
        <f>VLOOKUP(A1063,Data!A:C,3,FALSE)</f>
        <v>21</v>
      </c>
      <c r="E1063" s="80">
        <v>5347</v>
      </c>
      <c r="F1063" s="82">
        <v>71</v>
      </c>
    </row>
    <row r="1064" spans="1:6" x14ac:dyDescent="0.55000000000000004">
      <c r="A1064" s="80">
        <v>5349</v>
      </c>
      <c r="B1064" s="83">
        <v>1</v>
      </c>
      <c r="C1064" s="82">
        <v>1</v>
      </c>
      <c r="D1064" s="82">
        <v>1</v>
      </c>
      <c r="E1064" s="80">
        <v>5349</v>
      </c>
      <c r="F1064" s="82">
        <v>1</v>
      </c>
    </row>
    <row r="1065" spans="1:6" x14ac:dyDescent="0.55000000000000004">
      <c r="A1065" s="80">
        <v>5350</v>
      </c>
      <c r="B1065" s="83">
        <f t="shared" si="97"/>
        <v>64</v>
      </c>
      <c r="C1065" s="82">
        <v>71</v>
      </c>
      <c r="D1065" s="82">
        <f>VLOOKUP(A1065,Data!A:C,3,FALSE)</f>
        <v>69</v>
      </c>
      <c r="E1065" s="80">
        <v>5350</v>
      </c>
      <c r="F1065" s="82">
        <v>247</v>
      </c>
    </row>
    <row r="1066" spans="1:6" x14ac:dyDescent="0.55000000000000004">
      <c r="A1066" s="80">
        <v>5352</v>
      </c>
      <c r="B1066" s="83">
        <v>1</v>
      </c>
      <c r="C1066" s="82">
        <v>1</v>
      </c>
      <c r="D1066" s="82">
        <v>1</v>
      </c>
      <c r="E1066" s="80">
        <v>5352</v>
      </c>
      <c r="F1066" s="82">
        <v>1</v>
      </c>
    </row>
    <row r="1067" spans="1:6" x14ac:dyDescent="0.55000000000000004">
      <c r="A1067" s="80">
        <v>5353</v>
      </c>
      <c r="B1067" s="83">
        <f t="shared" si="97"/>
        <v>118</v>
      </c>
      <c r="C1067" s="82">
        <v>125</v>
      </c>
      <c r="D1067" s="82">
        <f>VLOOKUP(A1067,Data!A:C,3,FALSE)</f>
        <v>123</v>
      </c>
      <c r="E1067" s="80">
        <v>5353</v>
      </c>
      <c r="F1067" s="82">
        <v>5</v>
      </c>
    </row>
    <row r="1068" spans="1:6" x14ac:dyDescent="0.55000000000000004">
      <c r="A1068" s="80">
        <v>5354</v>
      </c>
      <c r="B1068" s="83">
        <f t="shared" si="97"/>
        <v>83</v>
      </c>
      <c r="C1068" s="82">
        <v>90</v>
      </c>
      <c r="D1068" s="82">
        <f>VLOOKUP(A1068,Data!A:C,3,FALSE)</f>
        <v>88</v>
      </c>
      <c r="E1068" s="80">
        <v>5354</v>
      </c>
      <c r="F1068" s="82">
        <v>53</v>
      </c>
    </row>
    <row r="1069" spans="1:6" x14ac:dyDescent="0.55000000000000004">
      <c r="A1069" s="80">
        <v>5355</v>
      </c>
      <c r="B1069" s="83">
        <v>1</v>
      </c>
      <c r="C1069" s="82">
        <v>1</v>
      </c>
      <c r="D1069" s="82">
        <f>VLOOKUP(A1069,Data!A:C,3,FALSE)</f>
        <v>1</v>
      </c>
      <c r="E1069" s="80">
        <v>5355</v>
      </c>
      <c r="F1069" s="82">
        <v>29</v>
      </c>
    </row>
    <row r="1070" spans="1:6" x14ac:dyDescent="0.55000000000000004">
      <c r="A1070" s="80">
        <v>5356</v>
      </c>
      <c r="B1070" s="83">
        <f t="shared" si="97"/>
        <v>194</v>
      </c>
      <c r="C1070" s="82">
        <v>201</v>
      </c>
      <c r="D1070" s="82">
        <f>VLOOKUP(A1070,Data!A:C,3,FALSE)</f>
        <v>199</v>
      </c>
      <c r="E1070" s="80">
        <v>5356</v>
      </c>
      <c r="F1070" s="82">
        <v>26</v>
      </c>
    </row>
    <row r="1071" spans="1:6" x14ac:dyDescent="0.55000000000000004">
      <c r="A1071" s="80">
        <v>5357</v>
      </c>
      <c r="B1071" s="83">
        <v>1</v>
      </c>
      <c r="C1071" s="82">
        <v>1</v>
      </c>
      <c r="D1071" s="82">
        <f>VLOOKUP(A1071,Data!A:C,3,FALSE)</f>
        <v>1</v>
      </c>
      <c r="E1071" s="80">
        <v>5357</v>
      </c>
      <c r="F1071" s="82">
        <v>170</v>
      </c>
    </row>
    <row r="1072" spans="1:6" x14ac:dyDescent="0.55000000000000004">
      <c r="A1072" s="80">
        <v>5358</v>
      </c>
      <c r="B1072" s="83">
        <f t="shared" si="97"/>
        <v>12</v>
      </c>
      <c r="C1072" s="82">
        <f>B1072+7</f>
        <v>19</v>
      </c>
      <c r="D1072" s="82">
        <f>VLOOKUP(A1072,Data!A:C,3,FALSE)</f>
        <v>17</v>
      </c>
      <c r="E1072" s="80">
        <v>5358</v>
      </c>
      <c r="F1072" s="82">
        <v>1</v>
      </c>
    </row>
    <row r="1073" spans="1:6" x14ac:dyDescent="0.55000000000000004">
      <c r="A1073" s="80">
        <v>5359</v>
      </c>
      <c r="B1073" s="83">
        <f t="shared" ref="B1073:B1136" si="103">D1073-5</f>
        <v>57</v>
      </c>
      <c r="C1073" s="82">
        <f t="shared" ref="C1073:C1076" si="104">B1073+7</f>
        <v>64</v>
      </c>
      <c r="D1073" s="82">
        <f>VLOOKUP(A1073,Data!A:C,3,FALSE)</f>
        <v>62</v>
      </c>
      <c r="E1073" s="80">
        <v>5359</v>
      </c>
      <c r="F1073" s="82">
        <v>117</v>
      </c>
    </row>
    <row r="1074" spans="1:6" x14ac:dyDescent="0.55000000000000004">
      <c r="A1074" s="80">
        <v>5361</v>
      </c>
      <c r="B1074" s="83">
        <f t="shared" si="103"/>
        <v>89</v>
      </c>
      <c r="C1074" s="82">
        <f t="shared" si="104"/>
        <v>96</v>
      </c>
      <c r="D1074" s="82">
        <f>VLOOKUP(A1074,Data!A:C,3,FALSE)</f>
        <v>94</v>
      </c>
      <c r="E1074" s="80">
        <v>5361</v>
      </c>
      <c r="F1074" s="82">
        <v>1</v>
      </c>
    </row>
    <row r="1075" spans="1:6" x14ac:dyDescent="0.55000000000000004">
      <c r="A1075" s="80">
        <v>5362</v>
      </c>
      <c r="B1075" s="83">
        <f t="shared" si="103"/>
        <v>13</v>
      </c>
      <c r="C1075" s="82">
        <f t="shared" si="104"/>
        <v>20</v>
      </c>
      <c r="D1075" s="82">
        <f>VLOOKUP(A1075,Data!A:C,3,FALSE)</f>
        <v>18</v>
      </c>
      <c r="E1075" s="80">
        <v>5362</v>
      </c>
      <c r="F1075" s="82">
        <v>186</v>
      </c>
    </row>
    <row r="1076" spans="1:6" x14ac:dyDescent="0.55000000000000004">
      <c r="A1076" s="80">
        <v>5363</v>
      </c>
      <c r="B1076" s="83">
        <f t="shared" si="103"/>
        <v>193</v>
      </c>
      <c r="C1076" s="82">
        <f t="shared" si="104"/>
        <v>200</v>
      </c>
      <c r="D1076" s="82">
        <f>VLOOKUP(A1076,Data!A:C,3,FALSE)</f>
        <v>198</v>
      </c>
      <c r="E1076" s="80">
        <v>5363</v>
      </c>
      <c r="F1076" s="82">
        <v>129</v>
      </c>
    </row>
    <row r="1077" spans="1:6" x14ac:dyDescent="0.55000000000000004">
      <c r="A1077" s="80">
        <v>5364</v>
      </c>
      <c r="B1077" s="83">
        <v>1</v>
      </c>
      <c r="C1077" s="82">
        <v>1</v>
      </c>
      <c r="D1077" s="82">
        <f>VLOOKUP(A1077,Data!A:C,3,FALSE)</f>
        <v>1</v>
      </c>
      <c r="E1077" s="80">
        <v>5364</v>
      </c>
      <c r="F1077" s="82">
        <v>200</v>
      </c>
    </row>
    <row r="1078" spans="1:6" x14ac:dyDescent="0.55000000000000004">
      <c r="A1078" s="80">
        <v>5365</v>
      </c>
      <c r="B1078" s="83">
        <f t="shared" si="103"/>
        <v>41</v>
      </c>
      <c r="C1078" s="82">
        <v>48</v>
      </c>
      <c r="D1078" s="82">
        <f>VLOOKUP(A1078,Data!A:C,3,FALSE)</f>
        <v>46</v>
      </c>
      <c r="E1078" s="80">
        <v>5365</v>
      </c>
      <c r="F1078" s="82">
        <v>55</v>
      </c>
    </row>
    <row r="1079" spans="1:6" x14ac:dyDescent="0.55000000000000004">
      <c r="A1079" s="80">
        <v>5366</v>
      </c>
      <c r="B1079" s="83">
        <v>1</v>
      </c>
      <c r="C1079" s="82">
        <v>1</v>
      </c>
      <c r="D1079" s="82">
        <f>VLOOKUP(A1079,Data!A:C,3,FALSE)</f>
        <v>2</v>
      </c>
      <c r="E1079" s="80">
        <v>5366</v>
      </c>
      <c r="F1079" s="82">
        <v>1</v>
      </c>
    </row>
    <row r="1080" spans="1:6" x14ac:dyDescent="0.55000000000000004">
      <c r="A1080" s="80">
        <v>5367</v>
      </c>
      <c r="B1080" s="83">
        <f t="shared" si="103"/>
        <v>151</v>
      </c>
      <c r="C1080" s="82">
        <f>B1080+7</f>
        <v>158</v>
      </c>
      <c r="D1080" s="82">
        <f>VLOOKUP(A1080,Data!A:C,3,FALSE)</f>
        <v>156</v>
      </c>
      <c r="E1080" s="80">
        <v>5367</v>
      </c>
      <c r="F1080" s="82">
        <v>153</v>
      </c>
    </row>
    <row r="1081" spans="1:6" x14ac:dyDescent="0.55000000000000004">
      <c r="A1081" s="80">
        <v>5368</v>
      </c>
      <c r="B1081" s="83">
        <f t="shared" si="103"/>
        <v>164</v>
      </c>
      <c r="C1081" s="82">
        <f t="shared" ref="C1081:C1083" si="105">B1081+7</f>
        <v>171</v>
      </c>
      <c r="D1081" s="82">
        <f>VLOOKUP(A1081,Data!A:C,3,FALSE)</f>
        <v>169</v>
      </c>
      <c r="E1081" s="80">
        <v>5368</v>
      </c>
      <c r="F1081" s="82">
        <v>58</v>
      </c>
    </row>
    <row r="1082" spans="1:6" x14ac:dyDescent="0.55000000000000004">
      <c r="A1082" s="80">
        <v>5369</v>
      </c>
      <c r="B1082" s="83">
        <f t="shared" si="103"/>
        <v>218</v>
      </c>
      <c r="C1082" s="82">
        <f t="shared" si="105"/>
        <v>225</v>
      </c>
      <c r="D1082" s="82">
        <f>VLOOKUP(A1082,Data!A:C,3,FALSE)</f>
        <v>223</v>
      </c>
      <c r="E1082" s="80">
        <v>5369</v>
      </c>
      <c r="F1082" s="82">
        <v>8</v>
      </c>
    </row>
    <row r="1083" spans="1:6" x14ac:dyDescent="0.55000000000000004">
      <c r="A1083" s="80">
        <v>5370</v>
      </c>
      <c r="B1083" s="83">
        <f t="shared" si="103"/>
        <v>54</v>
      </c>
      <c r="C1083" s="82">
        <f t="shared" si="105"/>
        <v>61</v>
      </c>
      <c r="D1083" s="82">
        <f>VLOOKUP(A1083,Data!A:C,3,FALSE)</f>
        <v>59</v>
      </c>
      <c r="E1083" s="80">
        <v>5370</v>
      </c>
      <c r="F1083" s="82">
        <v>447</v>
      </c>
    </row>
    <row r="1084" spans="1:6" x14ac:dyDescent="0.55000000000000004">
      <c r="A1084" s="80">
        <v>5371</v>
      </c>
      <c r="B1084" s="83">
        <v>1</v>
      </c>
      <c r="C1084" s="82">
        <v>1</v>
      </c>
      <c r="D1084" s="82">
        <v>1</v>
      </c>
      <c r="E1084" s="80">
        <v>5371</v>
      </c>
      <c r="F1084" s="82">
        <v>60</v>
      </c>
    </row>
    <row r="1085" spans="1:6" x14ac:dyDescent="0.55000000000000004">
      <c r="A1085" s="80">
        <v>5372</v>
      </c>
      <c r="B1085" s="83">
        <f t="shared" si="103"/>
        <v>119</v>
      </c>
      <c r="C1085" s="82">
        <f>B1085+7</f>
        <v>126</v>
      </c>
      <c r="D1085" s="82">
        <f>VLOOKUP(A1085,Data!A:C,3,FALSE)</f>
        <v>124</v>
      </c>
      <c r="E1085" s="80">
        <v>5372</v>
      </c>
      <c r="F1085" s="82">
        <v>50</v>
      </c>
    </row>
    <row r="1086" spans="1:6" x14ac:dyDescent="0.55000000000000004">
      <c r="A1086" s="80">
        <v>5373</v>
      </c>
      <c r="B1086" s="83">
        <f t="shared" si="103"/>
        <v>68</v>
      </c>
      <c r="C1086" s="82">
        <f t="shared" ref="C1086:C1094" si="106">B1086+7</f>
        <v>75</v>
      </c>
      <c r="D1086" s="82">
        <f>VLOOKUP(A1086,Data!A:C,3,FALSE)</f>
        <v>73</v>
      </c>
      <c r="E1086" s="80">
        <v>5373</v>
      </c>
      <c r="F1086" s="82">
        <v>150</v>
      </c>
    </row>
    <row r="1087" spans="1:6" x14ac:dyDescent="0.55000000000000004">
      <c r="A1087" s="80">
        <v>5374</v>
      </c>
      <c r="B1087" s="83">
        <f t="shared" si="103"/>
        <v>11</v>
      </c>
      <c r="C1087" s="82">
        <f t="shared" si="106"/>
        <v>18</v>
      </c>
      <c r="D1087" s="82">
        <f>VLOOKUP(A1087,Data!A:C,3,FALSE)</f>
        <v>16</v>
      </c>
      <c r="E1087" s="80">
        <v>5374</v>
      </c>
      <c r="F1087" s="82">
        <v>58</v>
      </c>
    </row>
    <row r="1088" spans="1:6" x14ac:dyDescent="0.55000000000000004">
      <c r="A1088" s="80">
        <v>5376</v>
      </c>
      <c r="B1088" s="83">
        <f t="shared" si="103"/>
        <v>691</v>
      </c>
      <c r="C1088" s="82">
        <f t="shared" si="106"/>
        <v>698</v>
      </c>
      <c r="D1088" s="82">
        <f>VLOOKUP(A1088,Data!A:C,3,FALSE)</f>
        <v>696</v>
      </c>
      <c r="E1088" s="80">
        <v>5376</v>
      </c>
      <c r="F1088" s="82">
        <v>53</v>
      </c>
    </row>
    <row r="1089" spans="1:6" x14ac:dyDescent="0.55000000000000004">
      <c r="A1089" s="80">
        <v>5377</v>
      </c>
      <c r="B1089" s="83">
        <f t="shared" si="103"/>
        <v>132</v>
      </c>
      <c r="C1089" s="82">
        <f t="shared" si="106"/>
        <v>139</v>
      </c>
      <c r="D1089" s="82">
        <f>VLOOKUP(A1089,Data!A:C,3,FALSE)</f>
        <v>137</v>
      </c>
      <c r="E1089" s="80">
        <v>5377</v>
      </c>
      <c r="F1089" s="82">
        <v>67</v>
      </c>
    </row>
    <row r="1090" spans="1:6" x14ac:dyDescent="0.55000000000000004">
      <c r="A1090" s="80">
        <v>5378</v>
      </c>
      <c r="B1090" s="83">
        <f t="shared" si="103"/>
        <v>63</v>
      </c>
      <c r="C1090" s="82">
        <f t="shared" si="106"/>
        <v>70</v>
      </c>
      <c r="D1090" s="82">
        <f>VLOOKUP(A1090,Data!A:C,3,FALSE)</f>
        <v>68</v>
      </c>
      <c r="E1090" s="80">
        <v>5378</v>
      </c>
      <c r="F1090" s="82">
        <v>1</v>
      </c>
    </row>
    <row r="1091" spans="1:6" x14ac:dyDescent="0.55000000000000004">
      <c r="A1091" s="80">
        <v>5379</v>
      </c>
      <c r="B1091" s="83">
        <f t="shared" si="103"/>
        <v>117</v>
      </c>
      <c r="C1091" s="82">
        <f t="shared" si="106"/>
        <v>124</v>
      </c>
      <c r="D1091" s="82">
        <f>VLOOKUP(A1091,Data!A:C,3,FALSE)</f>
        <v>122</v>
      </c>
      <c r="E1091" s="80">
        <v>5379</v>
      </c>
      <c r="F1091" s="82">
        <v>483</v>
      </c>
    </row>
    <row r="1092" spans="1:6" x14ac:dyDescent="0.55000000000000004">
      <c r="A1092" s="80">
        <v>5380</v>
      </c>
      <c r="B1092" s="83">
        <f t="shared" si="103"/>
        <v>112</v>
      </c>
      <c r="C1092" s="82">
        <f t="shared" si="106"/>
        <v>119</v>
      </c>
      <c r="D1092" s="82">
        <f>VLOOKUP(A1092,Data!A:C,3,FALSE)</f>
        <v>117</v>
      </c>
      <c r="E1092" s="80">
        <v>5380</v>
      </c>
      <c r="F1092" s="82">
        <v>3</v>
      </c>
    </row>
    <row r="1093" spans="1:6" x14ac:dyDescent="0.55000000000000004">
      <c r="A1093" s="80">
        <v>5382</v>
      </c>
      <c r="B1093" s="83">
        <f t="shared" si="103"/>
        <v>47</v>
      </c>
      <c r="C1093" s="82">
        <f t="shared" si="106"/>
        <v>54</v>
      </c>
      <c r="D1093" s="82">
        <f>VLOOKUP(A1093,Data!A:C,3,FALSE)</f>
        <v>52</v>
      </c>
      <c r="E1093" s="80">
        <v>5382</v>
      </c>
      <c r="F1093" s="82">
        <v>412</v>
      </c>
    </row>
    <row r="1094" spans="1:6" x14ac:dyDescent="0.55000000000000004">
      <c r="A1094" s="80">
        <v>5383</v>
      </c>
      <c r="B1094" s="83">
        <f t="shared" si="103"/>
        <v>76</v>
      </c>
      <c r="C1094" s="82">
        <f t="shared" si="106"/>
        <v>83</v>
      </c>
      <c r="D1094" s="82">
        <f>VLOOKUP(A1094,Data!A:C,3,FALSE)</f>
        <v>81</v>
      </c>
      <c r="E1094" s="80">
        <v>5383</v>
      </c>
      <c r="F1094" s="82">
        <v>26</v>
      </c>
    </row>
    <row r="1095" spans="1:6" x14ac:dyDescent="0.55000000000000004">
      <c r="A1095" s="80">
        <v>5384</v>
      </c>
      <c r="B1095" s="83">
        <v>1</v>
      </c>
      <c r="C1095" s="82">
        <v>1</v>
      </c>
      <c r="D1095" s="82">
        <v>1</v>
      </c>
      <c r="E1095" s="80">
        <v>5384</v>
      </c>
      <c r="F1095" s="82">
        <v>15</v>
      </c>
    </row>
    <row r="1096" spans="1:6" x14ac:dyDescent="0.55000000000000004">
      <c r="A1096" s="80">
        <v>5385</v>
      </c>
      <c r="B1096" s="83">
        <f t="shared" si="103"/>
        <v>421</v>
      </c>
      <c r="C1096" s="82">
        <v>428</v>
      </c>
      <c r="D1096" s="82">
        <f>VLOOKUP(A1096,Data!A:C,3,FALSE)</f>
        <v>426</v>
      </c>
      <c r="E1096" s="80">
        <v>5385</v>
      </c>
      <c r="F1096" s="82">
        <v>790</v>
      </c>
    </row>
    <row r="1097" spans="1:6" x14ac:dyDescent="0.55000000000000004">
      <c r="A1097" s="80">
        <v>5386</v>
      </c>
      <c r="B1097" s="83">
        <v>1</v>
      </c>
      <c r="C1097" s="82">
        <v>1</v>
      </c>
      <c r="D1097" s="82">
        <v>1</v>
      </c>
      <c r="E1097" s="80">
        <v>5386</v>
      </c>
      <c r="F1097" s="82">
        <v>51</v>
      </c>
    </row>
    <row r="1098" spans="1:6" x14ac:dyDescent="0.55000000000000004">
      <c r="A1098" s="80">
        <v>5387</v>
      </c>
      <c r="B1098" s="83">
        <f t="shared" si="103"/>
        <v>364</v>
      </c>
      <c r="C1098" s="82">
        <f>B1098+7</f>
        <v>371</v>
      </c>
      <c r="D1098" s="82">
        <f>VLOOKUP(A1098,Data!A:C,3,FALSE)</f>
        <v>369</v>
      </c>
      <c r="E1098" s="80">
        <v>5387</v>
      </c>
      <c r="F1098" s="82">
        <v>49</v>
      </c>
    </row>
    <row r="1099" spans="1:6" x14ac:dyDescent="0.55000000000000004">
      <c r="A1099" s="80">
        <v>5389</v>
      </c>
      <c r="B1099" s="83">
        <f t="shared" si="103"/>
        <v>16</v>
      </c>
      <c r="C1099" s="82">
        <f t="shared" ref="C1099:C1103" si="107">B1099+7</f>
        <v>23</v>
      </c>
      <c r="D1099" s="82">
        <f>VLOOKUP(A1099,Data!A:C,3,FALSE)</f>
        <v>21</v>
      </c>
      <c r="E1099" s="80">
        <v>5389</v>
      </c>
      <c r="F1099" s="82">
        <v>2</v>
      </c>
    </row>
    <row r="1100" spans="1:6" x14ac:dyDescent="0.55000000000000004">
      <c r="A1100" s="80">
        <v>5390</v>
      </c>
      <c r="B1100" s="83">
        <f t="shared" si="103"/>
        <v>38</v>
      </c>
      <c r="C1100" s="82">
        <f t="shared" si="107"/>
        <v>45</v>
      </c>
      <c r="D1100" s="82">
        <f>VLOOKUP(A1100,Data!A:C,3,FALSE)</f>
        <v>43</v>
      </c>
      <c r="E1100" s="80">
        <v>5390</v>
      </c>
      <c r="F1100" s="82">
        <v>39</v>
      </c>
    </row>
    <row r="1101" spans="1:6" x14ac:dyDescent="0.55000000000000004">
      <c r="A1101" s="80">
        <v>5392</v>
      </c>
      <c r="B1101" s="83">
        <f t="shared" si="103"/>
        <v>694</v>
      </c>
      <c r="C1101" s="82">
        <f t="shared" si="107"/>
        <v>701</v>
      </c>
      <c r="D1101" s="82">
        <f>VLOOKUP(A1101,Data!A:C,3,FALSE)</f>
        <v>699</v>
      </c>
      <c r="E1101" s="80">
        <v>5392</v>
      </c>
      <c r="F1101" s="82">
        <v>239</v>
      </c>
    </row>
    <row r="1102" spans="1:6" x14ac:dyDescent="0.55000000000000004">
      <c r="A1102" s="80">
        <v>5393</v>
      </c>
      <c r="B1102" s="83">
        <f t="shared" si="103"/>
        <v>26</v>
      </c>
      <c r="C1102" s="82">
        <f t="shared" si="107"/>
        <v>33</v>
      </c>
      <c r="D1102" s="82">
        <f>VLOOKUP(A1102,Data!A:C,3,FALSE)</f>
        <v>31</v>
      </c>
      <c r="E1102" s="80">
        <v>5393</v>
      </c>
      <c r="F1102" s="82">
        <v>44</v>
      </c>
    </row>
    <row r="1103" spans="1:6" x14ac:dyDescent="0.55000000000000004">
      <c r="A1103" s="80">
        <v>5394</v>
      </c>
      <c r="B1103" s="83">
        <f t="shared" si="103"/>
        <v>40</v>
      </c>
      <c r="C1103" s="82">
        <f t="shared" si="107"/>
        <v>47</v>
      </c>
      <c r="D1103" s="82">
        <f>VLOOKUP(A1103,Data!A:C,3,FALSE)</f>
        <v>45</v>
      </c>
      <c r="E1103" s="80">
        <v>5394</v>
      </c>
      <c r="F1103" s="82">
        <v>229</v>
      </c>
    </row>
    <row r="1104" spans="1:6" x14ac:dyDescent="0.55000000000000004">
      <c r="A1104" s="80">
        <v>5395</v>
      </c>
      <c r="B1104" s="83">
        <v>1</v>
      </c>
      <c r="C1104" s="82">
        <v>1</v>
      </c>
      <c r="D1104" s="82">
        <v>1</v>
      </c>
      <c r="E1104" s="80">
        <v>5395</v>
      </c>
      <c r="F1104" s="82">
        <v>641</v>
      </c>
    </row>
    <row r="1105" spans="1:6" x14ac:dyDescent="0.55000000000000004">
      <c r="A1105" s="80">
        <v>5396</v>
      </c>
      <c r="B1105" s="83">
        <f t="shared" si="103"/>
        <v>21</v>
      </c>
      <c r="C1105" s="82">
        <v>28</v>
      </c>
      <c r="D1105" s="82">
        <f>VLOOKUP(A1105,Data!A:C,3,FALSE)</f>
        <v>26</v>
      </c>
      <c r="E1105" s="80">
        <v>5396</v>
      </c>
      <c r="F1105" s="82">
        <v>109</v>
      </c>
    </row>
    <row r="1106" spans="1:6" x14ac:dyDescent="0.55000000000000004">
      <c r="A1106" s="80">
        <v>5397</v>
      </c>
      <c r="B1106" s="83">
        <f t="shared" si="103"/>
        <v>173</v>
      </c>
      <c r="C1106" s="82">
        <f>B1106+7</f>
        <v>180</v>
      </c>
      <c r="D1106" s="82">
        <f>VLOOKUP(A1106,Data!A:C,3,FALSE)</f>
        <v>178</v>
      </c>
      <c r="E1106" s="80">
        <v>5397</v>
      </c>
      <c r="F1106" s="82">
        <v>291</v>
      </c>
    </row>
    <row r="1107" spans="1:6" x14ac:dyDescent="0.55000000000000004">
      <c r="A1107" s="80">
        <v>5398</v>
      </c>
      <c r="B1107" s="83">
        <f t="shared" si="103"/>
        <v>42</v>
      </c>
      <c r="C1107" s="82">
        <f t="shared" ref="C1107:C1122" si="108">B1107+7</f>
        <v>49</v>
      </c>
      <c r="D1107" s="82">
        <f>VLOOKUP(A1107,Data!A:C,3,FALSE)</f>
        <v>47</v>
      </c>
      <c r="E1107" s="80">
        <v>5398</v>
      </c>
      <c r="F1107" s="82">
        <v>102</v>
      </c>
    </row>
    <row r="1108" spans="1:6" x14ac:dyDescent="0.55000000000000004">
      <c r="A1108" s="80">
        <v>5399</v>
      </c>
      <c r="B1108" s="83">
        <f t="shared" si="103"/>
        <v>234</v>
      </c>
      <c r="C1108" s="82">
        <f t="shared" si="108"/>
        <v>241</v>
      </c>
      <c r="D1108" s="82">
        <f>VLOOKUP(A1108,Data!A:C,3,FALSE)</f>
        <v>239</v>
      </c>
      <c r="E1108" s="80">
        <v>5399</v>
      </c>
      <c r="F1108" s="82">
        <v>125</v>
      </c>
    </row>
    <row r="1109" spans="1:6" x14ac:dyDescent="0.55000000000000004">
      <c r="A1109" s="80">
        <v>5400</v>
      </c>
      <c r="B1109" s="83">
        <f t="shared" si="103"/>
        <v>1017</v>
      </c>
      <c r="C1109" s="82">
        <f t="shared" si="108"/>
        <v>1024</v>
      </c>
      <c r="D1109" s="82">
        <f>VLOOKUP(A1109,Data!A:C,3,FALSE)</f>
        <v>1022</v>
      </c>
      <c r="E1109" s="80">
        <v>5400</v>
      </c>
      <c r="F1109" s="82">
        <v>110</v>
      </c>
    </row>
    <row r="1110" spans="1:6" x14ac:dyDescent="0.55000000000000004">
      <c r="A1110" s="80">
        <v>5401</v>
      </c>
      <c r="B1110" s="83">
        <f t="shared" si="103"/>
        <v>90</v>
      </c>
      <c r="C1110" s="82">
        <f t="shared" si="108"/>
        <v>97</v>
      </c>
      <c r="D1110" s="82">
        <f>VLOOKUP(A1110,Data!A:C,3,FALSE)</f>
        <v>95</v>
      </c>
      <c r="E1110" s="80">
        <v>5401</v>
      </c>
      <c r="F1110" s="82">
        <v>29</v>
      </c>
    </row>
    <row r="1111" spans="1:6" x14ac:dyDescent="0.55000000000000004">
      <c r="A1111" s="80">
        <v>5402</v>
      </c>
      <c r="B1111" s="83">
        <f t="shared" si="103"/>
        <v>235</v>
      </c>
      <c r="C1111" s="82">
        <f t="shared" si="108"/>
        <v>242</v>
      </c>
      <c r="D1111" s="82">
        <f>VLOOKUP(A1111,Data!A:C,3,FALSE)</f>
        <v>240</v>
      </c>
      <c r="E1111" s="80">
        <v>5402</v>
      </c>
      <c r="F1111" s="82">
        <v>56</v>
      </c>
    </row>
    <row r="1112" spans="1:6" x14ac:dyDescent="0.55000000000000004">
      <c r="A1112" s="80">
        <v>5403</v>
      </c>
      <c r="B1112" s="83">
        <f t="shared" si="103"/>
        <v>92</v>
      </c>
      <c r="C1112" s="82">
        <f t="shared" si="108"/>
        <v>99</v>
      </c>
      <c r="D1112" s="82">
        <f>VLOOKUP(A1112,Data!A:C,3,FALSE)</f>
        <v>97</v>
      </c>
      <c r="E1112" s="80">
        <v>5403</v>
      </c>
      <c r="F1112" s="82">
        <v>39</v>
      </c>
    </row>
    <row r="1113" spans="1:6" x14ac:dyDescent="0.55000000000000004">
      <c r="A1113" s="80">
        <v>5404</v>
      </c>
      <c r="B1113" s="83">
        <f t="shared" si="103"/>
        <v>132</v>
      </c>
      <c r="C1113" s="82">
        <f t="shared" si="108"/>
        <v>139</v>
      </c>
      <c r="D1113" s="82">
        <f>VLOOKUP(A1113,Data!A:C,3,FALSE)</f>
        <v>137</v>
      </c>
      <c r="E1113" s="80">
        <v>5404</v>
      </c>
      <c r="F1113" s="82">
        <v>60</v>
      </c>
    </row>
    <row r="1114" spans="1:6" x14ac:dyDescent="0.55000000000000004">
      <c r="A1114" s="80">
        <v>5405</v>
      </c>
      <c r="B1114" s="83">
        <f t="shared" si="103"/>
        <v>171</v>
      </c>
      <c r="C1114" s="82">
        <f t="shared" si="108"/>
        <v>178</v>
      </c>
      <c r="D1114" s="82">
        <f>VLOOKUP(A1114,Data!A:C,3,FALSE)</f>
        <v>176</v>
      </c>
      <c r="E1114" s="80">
        <v>5405</v>
      </c>
      <c r="F1114" s="82">
        <v>76</v>
      </c>
    </row>
    <row r="1115" spans="1:6" x14ac:dyDescent="0.55000000000000004">
      <c r="A1115" s="80">
        <v>5406</v>
      </c>
      <c r="B1115" s="83">
        <f t="shared" si="103"/>
        <v>60</v>
      </c>
      <c r="C1115" s="82">
        <f t="shared" si="108"/>
        <v>67</v>
      </c>
      <c r="D1115" s="82">
        <f>VLOOKUP(A1115,Data!A:C,3,FALSE)</f>
        <v>65</v>
      </c>
      <c r="E1115" s="80">
        <v>5406</v>
      </c>
      <c r="F1115" s="82">
        <v>124</v>
      </c>
    </row>
    <row r="1116" spans="1:6" x14ac:dyDescent="0.55000000000000004">
      <c r="A1116" s="80">
        <v>5408</v>
      </c>
      <c r="B1116" s="83">
        <f t="shared" si="103"/>
        <v>57</v>
      </c>
      <c r="C1116" s="82">
        <f t="shared" si="108"/>
        <v>64</v>
      </c>
      <c r="D1116" s="82">
        <f>VLOOKUP(A1116,Data!A:C,3,FALSE)</f>
        <v>62</v>
      </c>
      <c r="E1116" s="80">
        <v>5408</v>
      </c>
      <c r="F1116" s="82">
        <v>75</v>
      </c>
    </row>
    <row r="1117" spans="1:6" x14ac:dyDescent="0.55000000000000004">
      <c r="A1117" s="80">
        <v>5409</v>
      </c>
      <c r="B1117" s="83">
        <f t="shared" si="103"/>
        <v>3</v>
      </c>
      <c r="C1117" s="82">
        <f t="shared" si="108"/>
        <v>10</v>
      </c>
      <c r="D1117" s="82">
        <f>VLOOKUP(A1117,Data!A:C,3,FALSE)</f>
        <v>8</v>
      </c>
      <c r="E1117" s="80">
        <v>5409</v>
      </c>
      <c r="F1117" s="82">
        <v>103</v>
      </c>
    </row>
    <row r="1118" spans="1:6" x14ac:dyDescent="0.55000000000000004">
      <c r="A1118" s="80">
        <v>5410</v>
      </c>
      <c r="B1118" s="83">
        <f t="shared" si="103"/>
        <v>79</v>
      </c>
      <c r="C1118" s="82">
        <f t="shared" si="108"/>
        <v>86</v>
      </c>
      <c r="D1118" s="82">
        <f>VLOOKUP(A1118,Data!A:C,3,FALSE)</f>
        <v>84</v>
      </c>
      <c r="E1118" s="80">
        <v>5410</v>
      </c>
      <c r="F1118" s="82">
        <v>1</v>
      </c>
    </row>
    <row r="1119" spans="1:6" x14ac:dyDescent="0.55000000000000004">
      <c r="A1119" s="80">
        <v>5411</v>
      </c>
      <c r="B1119" s="83">
        <f t="shared" si="103"/>
        <v>4</v>
      </c>
      <c r="C1119" s="82">
        <f t="shared" si="108"/>
        <v>11</v>
      </c>
      <c r="D1119" s="82">
        <f>VLOOKUP(A1119,Data!A:C,3,FALSE)</f>
        <v>9</v>
      </c>
      <c r="E1119" s="80">
        <v>5411</v>
      </c>
      <c r="F1119" s="82">
        <v>1</v>
      </c>
    </row>
    <row r="1120" spans="1:6" x14ac:dyDescent="0.55000000000000004">
      <c r="A1120" s="80">
        <v>5412</v>
      </c>
      <c r="B1120" s="83">
        <f t="shared" si="103"/>
        <v>119</v>
      </c>
      <c r="C1120" s="82">
        <f t="shared" si="108"/>
        <v>126</v>
      </c>
      <c r="D1120" s="82">
        <f>VLOOKUP(A1120,Data!A:C,3,FALSE)</f>
        <v>124</v>
      </c>
      <c r="E1120" s="80">
        <v>5412</v>
      </c>
      <c r="F1120" s="82">
        <v>39</v>
      </c>
    </row>
    <row r="1121" spans="1:6" x14ac:dyDescent="0.55000000000000004">
      <c r="A1121" s="80">
        <v>5416</v>
      </c>
      <c r="B1121" s="83">
        <f t="shared" si="103"/>
        <v>116</v>
      </c>
      <c r="C1121" s="82">
        <f t="shared" si="108"/>
        <v>123</v>
      </c>
      <c r="D1121" s="82">
        <f>VLOOKUP(A1121,Data!A:C,3,FALSE)</f>
        <v>121</v>
      </c>
      <c r="E1121" s="80">
        <v>5416</v>
      </c>
      <c r="F1121" s="82">
        <v>77</v>
      </c>
    </row>
    <row r="1122" spans="1:6" x14ac:dyDescent="0.55000000000000004">
      <c r="A1122" s="80">
        <v>5417</v>
      </c>
      <c r="B1122" s="83">
        <f t="shared" si="103"/>
        <v>83</v>
      </c>
      <c r="C1122" s="82">
        <f t="shared" si="108"/>
        <v>90</v>
      </c>
      <c r="D1122" s="82">
        <f>VLOOKUP(A1122,Data!A:C,3,FALSE)</f>
        <v>88</v>
      </c>
      <c r="E1122" s="80">
        <v>5417</v>
      </c>
      <c r="F1122" s="82">
        <v>1</v>
      </c>
    </row>
    <row r="1123" spans="1:6" x14ac:dyDescent="0.55000000000000004">
      <c r="A1123" s="80">
        <v>5418</v>
      </c>
      <c r="B1123" s="83">
        <v>1</v>
      </c>
      <c r="C1123" s="82">
        <v>1</v>
      </c>
      <c r="D1123" s="82">
        <v>1</v>
      </c>
      <c r="E1123" s="80">
        <v>5418</v>
      </c>
      <c r="F1123" s="82">
        <v>55</v>
      </c>
    </row>
    <row r="1124" spans="1:6" x14ac:dyDescent="0.55000000000000004">
      <c r="A1124" s="80">
        <v>5419</v>
      </c>
      <c r="B1124" s="83">
        <v>1</v>
      </c>
      <c r="C1124" s="82">
        <v>1</v>
      </c>
      <c r="D1124" s="82">
        <f>VLOOKUP(A1124,Data!A:C,3,FALSE)</f>
        <v>1</v>
      </c>
      <c r="E1124" s="80">
        <v>5419</v>
      </c>
      <c r="F1124" s="82">
        <v>371</v>
      </c>
    </row>
    <row r="1125" spans="1:6" x14ac:dyDescent="0.55000000000000004">
      <c r="A1125" s="80">
        <v>5420</v>
      </c>
      <c r="B1125" s="83">
        <f t="shared" si="103"/>
        <v>78</v>
      </c>
      <c r="C1125" s="82">
        <f>B1125+7</f>
        <v>85</v>
      </c>
      <c r="D1125" s="82">
        <f>VLOOKUP(A1125,Data!A:C,3,FALSE)</f>
        <v>83</v>
      </c>
      <c r="E1125" s="80">
        <v>5420</v>
      </c>
      <c r="F1125" s="82">
        <v>3</v>
      </c>
    </row>
    <row r="1126" spans="1:6" x14ac:dyDescent="0.55000000000000004">
      <c r="A1126" s="80">
        <v>5421</v>
      </c>
      <c r="B1126" s="83">
        <f t="shared" si="103"/>
        <v>126</v>
      </c>
      <c r="C1126" s="82">
        <f t="shared" ref="C1126:C1129" si="109">B1126+7</f>
        <v>133</v>
      </c>
      <c r="D1126" s="82">
        <f>VLOOKUP(A1126,Data!A:C,3,FALSE)</f>
        <v>131</v>
      </c>
      <c r="E1126" s="80">
        <v>5421</v>
      </c>
      <c r="F1126" s="82">
        <v>165</v>
      </c>
    </row>
    <row r="1127" spans="1:6" x14ac:dyDescent="0.55000000000000004">
      <c r="A1127" s="80">
        <v>5422</v>
      </c>
      <c r="B1127" s="83">
        <f t="shared" si="103"/>
        <v>10</v>
      </c>
      <c r="C1127" s="82">
        <f t="shared" si="109"/>
        <v>17</v>
      </c>
      <c r="D1127" s="82">
        <f>VLOOKUP(A1127,Data!A:C,3,FALSE)</f>
        <v>15</v>
      </c>
      <c r="E1127" s="80">
        <v>5422</v>
      </c>
      <c r="F1127" s="82">
        <v>128</v>
      </c>
    </row>
    <row r="1128" spans="1:6" x14ac:dyDescent="0.55000000000000004">
      <c r="A1128" s="80">
        <v>5423</v>
      </c>
      <c r="B1128" s="83">
        <f t="shared" si="103"/>
        <v>51</v>
      </c>
      <c r="C1128" s="82">
        <f t="shared" si="109"/>
        <v>58</v>
      </c>
      <c r="D1128" s="82">
        <f>VLOOKUP(A1128,Data!A:C,3,FALSE)</f>
        <v>56</v>
      </c>
      <c r="E1128" s="80">
        <v>5423</v>
      </c>
      <c r="F1128" s="82">
        <v>99</v>
      </c>
    </row>
    <row r="1129" spans="1:6" x14ac:dyDescent="0.55000000000000004">
      <c r="A1129" s="80">
        <v>5424</v>
      </c>
      <c r="B1129" s="83">
        <f t="shared" si="103"/>
        <v>392</v>
      </c>
      <c r="C1129" s="82">
        <f t="shared" si="109"/>
        <v>399</v>
      </c>
      <c r="D1129" s="82">
        <f>VLOOKUP(A1129,Data!A:C,3,FALSE)</f>
        <v>397</v>
      </c>
      <c r="E1129" s="80">
        <v>5424</v>
      </c>
      <c r="F1129" s="82">
        <v>68</v>
      </c>
    </row>
    <row r="1130" spans="1:6" x14ac:dyDescent="0.55000000000000004">
      <c r="A1130" s="80">
        <v>5425</v>
      </c>
      <c r="B1130" s="83">
        <f t="shared" si="103"/>
        <v>1</v>
      </c>
      <c r="C1130" s="82">
        <v>1</v>
      </c>
      <c r="D1130" s="82">
        <f>VLOOKUP(A1130,Data!A:C,3,FALSE)</f>
        <v>6</v>
      </c>
      <c r="E1130" s="80">
        <v>5425</v>
      </c>
      <c r="F1130" s="82">
        <v>45</v>
      </c>
    </row>
    <row r="1131" spans="1:6" x14ac:dyDescent="0.55000000000000004">
      <c r="A1131" s="80">
        <v>5426</v>
      </c>
      <c r="B1131" s="83">
        <f t="shared" si="103"/>
        <v>105</v>
      </c>
      <c r="C1131" s="82">
        <f>B1131+7</f>
        <v>112</v>
      </c>
      <c r="D1131" s="82">
        <f>VLOOKUP(A1131,Data!A:C,3,FALSE)</f>
        <v>110</v>
      </c>
      <c r="E1131" s="80">
        <v>5426</v>
      </c>
      <c r="F1131" s="82">
        <v>66</v>
      </c>
    </row>
    <row r="1132" spans="1:6" x14ac:dyDescent="0.55000000000000004">
      <c r="A1132" s="80">
        <v>5427</v>
      </c>
      <c r="B1132" s="83">
        <f t="shared" si="103"/>
        <v>232</v>
      </c>
      <c r="C1132" s="82">
        <f t="shared" ref="C1132:C1157" si="110">B1132+7</f>
        <v>239</v>
      </c>
      <c r="D1132" s="82">
        <f>VLOOKUP(A1132,Data!A:C,3,FALSE)</f>
        <v>237</v>
      </c>
      <c r="E1132" s="80">
        <v>5427</v>
      </c>
      <c r="F1132" s="82">
        <v>43</v>
      </c>
    </row>
    <row r="1133" spans="1:6" x14ac:dyDescent="0.55000000000000004">
      <c r="A1133" s="80">
        <v>5428</v>
      </c>
      <c r="B1133" s="83">
        <f t="shared" si="103"/>
        <v>96</v>
      </c>
      <c r="C1133" s="82">
        <f t="shared" si="110"/>
        <v>103</v>
      </c>
      <c r="D1133" s="82">
        <f>VLOOKUP(A1133,Data!A:C,3,FALSE)</f>
        <v>101</v>
      </c>
      <c r="E1133" s="80">
        <v>5428</v>
      </c>
      <c r="F1133" s="82">
        <v>71</v>
      </c>
    </row>
    <row r="1134" spans="1:6" x14ac:dyDescent="0.55000000000000004">
      <c r="A1134" s="80">
        <v>5429</v>
      </c>
      <c r="B1134" s="83">
        <f t="shared" si="103"/>
        <v>23</v>
      </c>
      <c r="C1134" s="82">
        <f t="shared" si="110"/>
        <v>30</v>
      </c>
      <c r="D1134" s="82">
        <f>VLOOKUP(A1134,Data!A:C,3,FALSE)</f>
        <v>28</v>
      </c>
      <c r="E1134" s="80">
        <v>5429</v>
      </c>
      <c r="F1134" s="82">
        <v>59</v>
      </c>
    </row>
    <row r="1135" spans="1:6" x14ac:dyDescent="0.55000000000000004">
      <c r="A1135" s="80">
        <v>5430</v>
      </c>
      <c r="B1135" s="83">
        <f t="shared" si="103"/>
        <v>32</v>
      </c>
      <c r="C1135" s="82">
        <f t="shared" si="110"/>
        <v>39</v>
      </c>
      <c r="D1135" s="82">
        <f>VLOOKUP(A1135,Data!A:C,3,FALSE)</f>
        <v>37</v>
      </c>
      <c r="E1135" s="80">
        <v>5430</v>
      </c>
      <c r="F1135" s="82">
        <v>358</v>
      </c>
    </row>
    <row r="1136" spans="1:6" x14ac:dyDescent="0.55000000000000004">
      <c r="A1136" s="80">
        <v>5431</v>
      </c>
      <c r="B1136" s="83">
        <f t="shared" si="103"/>
        <v>61</v>
      </c>
      <c r="C1136" s="82">
        <f t="shared" si="110"/>
        <v>68</v>
      </c>
      <c r="D1136" s="82">
        <f>VLOOKUP(A1136,Data!A:C,3,FALSE)</f>
        <v>66</v>
      </c>
      <c r="E1136" s="80">
        <v>5431</v>
      </c>
      <c r="F1136" s="82">
        <v>49</v>
      </c>
    </row>
    <row r="1137" spans="1:6" x14ac:dyDescent="0.55000000000000004">
      <c r="A1137" s="80">
        <v>5432</v>
      </c>
      <c r="B1137" s="83">
        <f t="shared" ref="B1137:B1173" si="111">D1137-5</f>
        <v>21</v>
      </c>
      <c r="C1137" s="82">
        <f t="shared" si="110"/>
        <v>28</v>
      </c>
      <c r="D1137" s="82">
        <f>VLOOKUP(A1137,Data!A:C,3,FALSE)</f>
        <v>26</v>
      </c>
      <c r="E1137" s="80">
        <v>5432</v>
      </c>
      <c r="F1137" s="82">
        <v>121</v>
      </c>
    </row>
    <row r="1138" spans="1:6" x14ac:dyDescent="0.55000000000000004">
      <c r="A1138" s="80">
        <v>5433</v>
      </c>
      <c r="B1138" s="83">
        <f t="shared" si="111"/>
        <v>58</v>
      </c>
      <c r="C1138" s="82">
        <f t="shared" si="110"/>
        <v>65</v>
      </c>
      <c r="D1138" s="82">
        <f>VLOOKUP(A1138,Data!A:C,3,FALSE)</f>
        <v>63</v>
      </c>
      <c r="E1138" s="80">
        <v>5433</v>
      </c>
      <c r="F1138" s="82">
        <v>99</v>
      </c>
    </row>
    <row r="1139" spans="1:6" x14ac:dyDescent="0.55000000000000004">
      <c r="A1139" s="80">
        <v>5434</v>
      </c>
      <c r="B1139" s="83">
        <f t="shared" si="111"/>
        <v>40</v>
      </c>
      <c r="C1139" s="82">
        <f t="shared" si="110"/>
        <v>47</v>
      </c>
      <c r="D1139" s="82">
        <f>VLOOKUP(A1139,Data!A:C,3,FALSE)</f>
        <v>45</v>
      </c>
      <c r="E1139" s="80">
        <v>5434</v>
      </c>
      <c r="F1139" s="82">
        <v>18</v>
      </c>
    </row>
    <row r="1140" spans="1:6" x14ac:dyDescent="0.55000000000000004">
      <c r="A1140" s="80">
        <v>5436</v>
      </c>
      <c r="B1140" s="83">
        <f t="shared" si="111"/>
        <v>565</v>
      </c>
      <c r="C1140" s="82">
        <f t="shared" si="110"/>
        <v>572</v>
      </c>
      <c r="D1140" s="82">
        <f>VLOOKUP(A1140,Data!A:C,3,FALSE)</f>
        <v>570</v>
      </c>
      <c r="E1140" s="80">
        <v>5436</v>
      </c>
      <c r="F1140" s="82">
        <v>48</v>
      </c>
    </row>
    <row r="1141" spans="1:6" x14ac:dyDescent="0.55000000000000004">
      <c r="A1141" s="80">
        <v>5438</v>
      </c>
      <c r="B1141" s="83">
        <f t="shared" si="111"/>
        <v>29</v>
      </c>
      <c r="C1141" s="82">
        <f t="shared" si="110"/>
        <v>36</v>
      </c>
      <c r="D1141" s="82">
        <f>VLOOKUP(A1141,Data!A:C,3,FALSE)</f>
        <v>34</v>
      </c>
      <c r="E1141" s="80">
        <v>5438</v>
      </c>
      <c r="F1141" s="82">
        <v>82</v>
      </c>
    </row>
    <row r="1142" spans="1:6" x14ac:dyDescent="0.55000000000000004">
      <c r="A1142" s="80">
        <v>5439</v>
      </c>
      <c r="B1142" s="83">
        <f t="shared" si="111"/>
        <v>140</v>
      </c>
      <c r="C1142" s="82">
        <f t="shared" si="110"/>
        <v>147</v>
      </c>
      <c r="D1142" s="82">
        <f>VLOOKUP(A1142,Data!A:C,3,FALSE)</f>
        <v>145</v>
      </c>
      <c r="E1142" s="80">
        <v>5439</v>
      </c>
      <c r="F1142" s="82">
        <v>45</v>
      </c>
    </row>
    <row r="1143" spans="1:6" x14ac:dyDescent="0.55000000000000004">
      <c r="A1143" s="80">
        <v>5441</v>
      </c>
      <c r="B1143" s="83">
        <f t="shared" si="111"/>
        <v>110</v>
      </c>
      <c r="C1143" s="82">
        <f t="shared" si="110"/>
        <v>117</v>
      </c>
      <c r="D1143" s="82">
        <f>VLOOKUP(A1143,Data!A:C,3,FALSE)</f>
        <v>115</v>
      </c>
      <c r="E1143" s="80">
        <v>5441</v>
      </c>
      <c r="F1143" s="82">
        <v>54</v>
      </c>
    </row>
    <row r="1144" spans="1:6" x14ac:dyDescent="0.55000000000000004">
      <c r="A1144" s="80">
        <v>5442</v>
      </c>
      <c r="B1144" s="83">
        <f t="shared" si="111"/>
        <v>12</v>
      </c>
      <c r="C1144" s="82">
        <f t="shared" si="110"/>
        <v>19</v>
      </c>
      <c r="D1144" s="82">
        <f>VLOOKUP(A1144,Data!A:C,3,FALSE)</f>
        <v>17</v>
      </c>
      <c r="E1144" s="80">
        <v>5442</v>
      </c>
      <c r="F1144" s="82">
        <v>59</v>
      </c>
    </row>
    <row r="1145" spans="1:6" x14ac:dyDescent="0.55000000000000004">
      <c r="A1145" s="80">
        <v>5444</v>
      </c>
      <c r="B1145" s="83">
        <f t="shared" si="111"/>
        <v>10</v>
      </c>
      <c r="C1145" s="82">
        <f t="shared" si="110"/>
        <v>17</v>
      </c>
      <c r="D1145" s="82">
        <f>VLOOKUP(A1145,Data!A:C,3,FALSE)</f>
        <v>15</v>
      </c>
      <c r="E1145" s="80">
        <v>5444</v>
      </c>
      <c r="F1145" s="82">
        <v>183</v>
      </c>
    </row>
    <row r="1146" spans="1:6" x14ac:dyDescent="0.55000000000000004">
      <c r="A1146" s="80">
        <v>5446</v>
      </c>
      <c r="B1146" s="83">
        <f t="shared" si="111"/>
        <v>74</v>
      </c>
      <c r="C1146" s="82">
        <f t="shared" si="110"/>
        <v>81</v>
      </c>
      <c r="D1146" s="82">
        <f>VLOOKUP(A1146,Data!A:C,3,FALSE)</f>
        <v>79</v>
      </c>
      <c r="E1146" s="80">
        <v>5446</v>
      </c>
      <c r="F1146" s="82">
        <v>48</v>
      </c>
    </row>
    <row r="1147" spans="1:6" x14ac:dyDescent="0.55000000000000004">
      <c r="A1147" s="80">
        <v>5447</v>
      </c>
      <c r="B1147" s="83">
        <f t="shared" si="111"/>
        <v>27</v>
      </c>
      <c r="C1147" s="82">
        <f t="shared" si="110"/>
        <v>34</v>
      </c>
      <c r="D1147" s="82">
        <f>VLOOKUP(A1147,Data!A:C,3,FALSE)</f>
        <v>32</v>
      </c>
      <c r="E1147" s="80">
        <v>5447</v>
      </c>
      <c r="F1147" s="82">
        <v>423</v>
      </c>
    </row>
    <row r="1148" spans="1:6" x14ac:dyDescent="0.55000000000000004">
      <c r="A1148" s="80">
        <v>5448</v>
      </c>
      <c r="B1148" s="83">
        <f t="shared" si="111"/>
        <v>36</v>
      </c>
      <c r="C1148" s="82">
        <f t="shared" si="110"/>
        <v>43</v>
      </c>
      <c r="D1148" s="82">
        <f>VLOOKUP(A1148,Data!A:C,3,FALSE)</f>
        <v>41</v>
      </c>
      <c r="E1148" s="80">
        <v>5448</v>
      </c>
      <c r="F1148" s="82">
        <v>12</v>
      </c>
    </row>
    <row r="1149" spans="1:6" x14ac:dyDescent="0.55000000000000004">
      <c r="A1149" s="80">
        <v>5450</v>
      </c>
      <c r="B1149" s="83">
        <f t="shared" si="111"/>
        <v>54</v>
      </c>
      <c r="C1149" s="82">
        <f t="shared" si="110"/>
        <v>61</v>
      </c>
      <c r="D1149" s="82">
        <f>VLOOKUP(A1149,Data!A:C,3,FALSE)</f>
        <v>59</v>
      </c>
      <c r="E1149" s="80">
        <v>5450</v>
      </c>
      <c r="F1149" s="82">
        <v>81</v>
      </c>
    </row>
    <row r="1150" spans="1:6" x14ac:dyDescent="0.55000000000000004">
      <c r="A1150" s="80">
        <v>5452</v>
      </c>
      <c r="B1150" s="83">
        <f t="shared" si="111"/>
        <v>178</v>
      </c>
      <c r="C1150" s="82">
        <f t="shared" si="110"/>
        <v>185</v>
      </c>
      <c r="D1150" s="82">
        <f>VLOOKUP(A1150,Data!A:C,3,FALSE)</f>
        <v>183</v>
      </c>
      <c r="E1150" s="80">
        <v>5452</v>
      </c>
      <c r="F1150" s="82">
        <v>64</v>
      </c>
    </row>
    <row r="1151" spans="1:6" x14ac:dyDescent="0.55000000000000004">
      <c r="A1151" s="80">
        <v>5453</v>
      </c>
      <c r="B1151" s="83">
        <f t="shared" si="111"/>
        <v>15</v>
      </c>
      <c r="C1151" s="82">
        <f t="shared" si="110"/>
        <v>22</v>
      </c>
      <c r="D1151" s="82">
        <f>VLOOKUP(A1151,Data!A:C,3,FALSE)</f>
        <v>20</v>
      </c>
      <c r="E1151" s="80">
        <v>5453</v>
      </c>
      <c r="F1151" s="82">
        <v>44</v>
      </c>
    </row>
    <row r="1152" spans="1:6" x14ac:dyDescent="0.55000000000000004">
      <c r="A1152" s="80">
        <v>5454</v>
      </c>
      <c r="B1152" s="83">
        <f t="shared" si="111"/>
        <v>298</v>
      </c>
      <c r="C1152" s="82">
        <f t="shared" si="110"/>
        <v>305</v>
      </c>
      <c r="D1152" s="82">
        <f>VLOOKUP(A1152,Data!A:C,3,FALSE)</f>
        <v>303</v>
      </c>
      <c r="E1152" s="80">
        <v>5454</v>
      </c>
      <c r="F1152" s="82">
        <v>37</v>
      </c>
    </row>
    <row r="1153" spans="1:6" x14ac:dyDescent="0.55000000000000004">
      <c r="A1153" s="80">
        <v>5455</v>
      </c>
      <c r="B1153" s="83">
        <f t="shared" si="111"/>
        <v>26</v>
      </c>
      <c r="C1153" s="82">
        <f t="shared" si="110"/>
        <v>33</v>
      </c>
      <c r="D1153" s="82">
        <f>VLOOKUP(A1153,Data!A:C,3,FALSE)</f>
        <v>31</v>
      </c>
      <c r="E1153" s="80">
        <v>5455</v>
      </c>
      <c r="F1153" s="82">
        <v>1</v>
      </c>
    </row>
    <row r="1154" spans="1:6" x14ac:dyDescent="0.55000000000000004">
      <c r="A1154" s="80">
        <v>5456</v>
      </c>
      <c r="B1154" s="83">
        <f t="shared" si="111"/>
        <v>139</v>
      </c>
      <c r="C1154" s="82">
        <f t="shared" si="110"/>
        <v>146</v>
      </c>
      <c r="D1154" s="82">
        <f>VLOOKUP(A1154,Data!A:C,3,FALSE)</f>
        <v>144</v>
      </c>
      <c r="E1154" s="80">
        <v>5456</v>
      </c>
      <c r="F1154" s="82">
        <v>2</v>
      </c>
    </row>
    <row r="1155" spans="1:6" x14ac:dyDescent="0.55000000000000004">
      <c r="A1155" s="80">
        <v>5457</v>
      </c>
      <c r="B1155" s="83">
        <f t="shared" si="111"/>
        <v>91</v>
      </c>
      <c r="C1155" s="82">
        <f t="shared" si="110"/>
        <v>98</v>
      </c>
      <c r="D1155" s="82">
        <f>VLOOKUP(A1155,Data!A:C,3,FALSE)</f>
        <v>96</v>
      </c>
      <c r="E1155" s="80">
        <v>5457</v>
      </c>
      <c r="F1155" s="82">
        <v>74</v>
      </c>
    </row>
    <row r="1156" spans="1:6" x14ac:dyDescent="0.55000000000000004">
      <c r="A1156" s="80">
        <v>5459</v>
      </c>
      <c r="B1156" s="83">
        <f t="shared" si="111"/>
        <v>36</v>
      </c>
      <c r="C1156" s="82">
        <f t="shared" si="110"/>
        <v>43</v>
      </c>
      <c r="D1156" s="82">
        <f>VLOOKUP(A1156,Data!A:C,3,FALSE)</f>
        <v>41</v>
      </c>
      <c r="E1156" s="80">
        <v>5459</v>
      </c>
      <c r="F1156" s="82">
        <v>91</v>
      </c>
    </row>
    <row r="1157" spans="1:6" x14ac:dyDescent="0.55000000000000004">
      <c r="A1157" s="80">
        <v>5460</v>
      </c>
      <c r="B1157" s="83">
        <f t="shared" si="111"/>
        <v>38</v>
      </c>
      <c r="C1157" s="82">
        <f t="shared" si="110"/>
        <v>45</v>
      </c>
      <c r="D1157" s="82">
        <f>VLOOKUP(A1157,Data!A:C,3,FALSE)</f>
        <v>43</v>
      </c>
      <c r="E1157" s="80">
        <v>5460</v>
      </c>
      <c r="F1157" s="82">
        <v>77</v>
      </c>
    </row>
    <row r="1158" spans="1:6" x14ac:dyDescent="0.55000000000000004">
      <c r="A1158" s="80">
        <v>5461</v>
      </c>
      <c r="B1158" s="83">
        <v>1</v>
      </c>
      <c r="C1158" s="82">
        <v>1</v>
      </c>
      <c r="D1158" s="82">
        <v>1</v>
      </c>
      <c r="E1158" s="80">
        <v>5461</v>
      </c>
      <c r="F1158" s="82">
        <v>86</v>
      </c>
    </row>
    <row r="1159" spans="1:6" x14ac:dyDescent="0.55000000000000004">
      <c r="A1159" s="80">
        <v>5462</v>
      </c>
      <c r="B1159" s="83">
        <v>1</v>
      </c>
      <c r="C1159" s="82">
        <v>1</v>
      </c>
      <c r="D1159" s="82">
        <f>VLOOKUP(A1159,Data!A:C,3,FALSE)</f>
        <v>1</v>
      </c>
      <c r="E1159" s="80">
        <v>5462</v>
      </c>
      <c r="F1159" s="82">
        <v>41</v>
      </c>
    </row>
    <row r="1160" spans="1:6" x14ac:dyDescent="0.55000000000000004">
      <c r="A1160" s="80">
        <v>5463</v>
      </c>
      <c r="B1160" s="83">
        <f t="shared" si="111"/>
        <v>79</v>
      </c>
      <c r="C1160" s="82">
        <f>B1160+7</f>
        <v>86</v>
      </c>
      <c r="D1160" s="82">
        <f>VLOOKUP(A1160,Data!A:C,3,FALSE)</f>
        <v>84</v>
      </c>
      <c r="E1160" s="80">
        <v>5463</v>
      </c>
      <c r="F1160" s="82">
        <v>91</v>
      </c>
    </row>
    <row r="1161" spans="1:6" x14ac:dyDescent="0.55000000000000004">
      <c r="A1161" s="80">
        <v>5464</v>
      </c>
      <c r="B1161" s="83">
        <f t="shared" si="111"/>
        <v>71</v>
      </c>
      <c r="C1161" s="82">
        <f t="shared" ref="C1161:C1166" si="112">B1161+7</f>
        <v>78</v>
      </c>
      <c r="D1161" s="82">
        <f>VLOOKUP(A1161,Data!A:C,3,FALSE)</f>
        <v>76</v>
      </c>
      <c r="E1161" s="80">
        <v>5464</v>
      </c>
      <c r="F1161" s="82">
        <v>391</v>
      </c>
    </row>
    <row r="1162" spans="1:6" x14ac:dyDescent="0.55000000000000004">
      <c r="A1162" s="80">
        <v>5465</v>
      </c>
      <c r="B1162" s="83">
        <f t="shared" si="111"/>
        <v>55</v>
      </c>
      <c r="C1162" s="82">
        <f t="shared" si="112"/>
        <v>62</v>
      </c>
      <c r="D1162" s="82">
        <f>VLOOKUP(A1162,Data!A:C,3,FALSE)</f>
        <v>60</v>
      </c>
      <c r="E1162" s="80">
        <v>5465</v>
      </c>
      <c r="F1162" s="82">
        <v>3</v>
      </c>
    </row>
    <row r="1163" spans="1:6" x14ac:dyDescent="0.55000000000000004">
      <c r="A1163" s="80">
        <v>5467</v>
      </c>
      <c r="B1163" s="83">
        <f t="shared" si="111"/>
        <v>84</v>
      </c>
      <c r="C1163" s="82">
        <f t="shared" si="112"/>
        <v>91</v>
      </c>
      <c r="D1163" s="82">
        <f>VLOOKUP(A1163,Data!A:C,3,FALSE)</f>
        <v>89</v>
      </c>
      <c r="E1163" s="80">
        <v>5467</v>
      </c>
      <c r="F1163" s="82">
        <v>78</v>
      </c>
    </row>
    <row r="1164" spans="1:6" x14ac:dyDescent="0.55000000000000004">
      <c r="A1164" s="80">
        <v>5468</v>
      </c>
      <c r="B1164" s="83">
        <f t="shared" si="111"/>
        <v>85</v>
      </c>
      <c r="C1164" s="82">
        <f t="shared" si="112"/>
        <v>92</v>
      </c>
      <c r="D1164" s="82">
        <f>VLOOKUP(A1164,Data!A:C,3,FALSE)</f>
        <v>90</v>
      </c>
      <c r="E1164" s="80">
        <v>5468</v>
      </c>
      <c r="F1164" s="82">
        <v>1</v>
      </c>
    </row>
    <row r="1165" spans="1:6" x14ac:dyDescent="0.55000000000000004">
      <c r="A1165" s="80">
        <v>5470</v>
      </c>
      <c r="B1165" s="83">
        <f t="shared" si="111"/>
        <v>82</v>
      </c>
      <c r="C1165" s="82">
        <f t="shared" si="112"/>
        <v>89</v>
      </c>
      <c r="D1165" s="82">
        <f>VLOOKUP(A1165,Data!A:C,3,FALSE)</f>
        <v>87</v>
      </c>
      <c r="E1165" s="80">
        <v>5470</v>
      </c>
      <c r="F1165" s="82">
        <v>113</v>
      </c>
    </row>
    <row r="1166" spans="1:6" x14ac:dyDescent="0.55000000000000004">
      <c r="A1166" s="80">
        <v>5471</v>
      </c>
      <c r="B1166" s="83">
        <f t="shared" si="111"/>
        <v>474</v>
      </c>
      <c r="C1166" s="82">
        <f t="shared" si="112"/>
        <v>481</v>
      </c>
      <c r="D1166" s="82">
        <f>VLOOKUP(A1166,Data!A:C,3,FALSE)</f>
        <v>479</v>
      </c>
      <c r="E1166" s="80">
        <v>5471</v>
      </c>
      <c r="F1166" s="82">
        <v>61</v>
      </c>
    </row>
    <row r="1167" spans="1:6" x14ac:dyDescent="0.55000000000000004">
      <c r="A1167" s="80">
        <v>5472</v>
      </c>
      <c r="B1167" s="83">
        <v>1</v>
      </c>
      <c r="C1167" s="82">
        <v>1</v>
      </c>
      <c r="D1167" s="82">
        <f>VLOOKUP(A1167,Data!A:C,3,FALSE)</f>
        <v>3</v>
      </c>
      <c r="E1167" s="80">
        <v>5472</v>
      </c>
      <c r="F1167" s="82">
        <v>72</v>
      </c>
    </row>
    <row r="1168" spans="1:6" x14ac:dyDescent="0.55000000000000004">
      <c r="A1168" s="80">
        <v>5473</v>
      </c>
      <c r="B1168" s="83">
        <f t="shared" si="111"/>
        <v>53</v>
      </c>
      <c r="C1168" s="82">
        <v>60</v>
      </c>
      <c r="D1168" s="82">
        <f>VLOOKUP(A1168,Data!A:C,3,FALSE)</f>
        <v>58</v>
      </c>
      <c r="E1168" s="80">
        <v>5473</v>
      </c>
      <c r="F1168" s="82">
        <v>64</v>
      </c>
    </row>
    <row r="1169" spans="1:6" x14ac:dyDescent="0.55000000000000004">
      <c r="A1169" s="80">
        <v>5474</v>
      </c>
      <c r="B1169" s="83">
        <v>1</v>
      </c>
      <c r="C1169" s="82">
        <v>1</v>
      </c>
      <c r="D1169" s="82">
        <v>1</v>
      </c>
      <c r="E1169" s="80">
        <v>5474</v>
      </c>
      <c r="F1169" s="82">
        <v>1</v>
      </c>
    </row>
    <row r="1170" spans="1:6" x14ac:dyDescent="0.55000000000000004">
      <c r="A1170" s="80">
        <v>5475</v>
      </c>
      <c r="B1170" s="83">
        <f t="shared" si="111"/>
        <v>68</v>
      </c>
      <c r="C1170" s="82">
        <f>B1170+7</f>
        <v>75</v>
      </c>
      <c r="D1170" s="82">
        <f>VLOOKUP(A1170,Data!A:C,3,FALSE)</f>
        <v>73</v>
      </c>
      <c r="E1170" s="80">
        <v>5475</v>
      </c>
      <c r="F1170" s="82">
        <v>1</v>
      </c>
    </row>
    <row r="1171" spans="1:6" x14ac:dyDescent="0.55000000000000004">
      <c r="A1171" s="80">
        <v>5476</v>
      </c>
      <c r="B1171" s="83">
        <f t="shared" si="111"/>
        <v>42</v>
      </c>
      <c r="C1171" s="82">
        <f t="shared" ref="C1171:C1173" si="113">B1171+7</f>
        <v>49</v>
      </c>
      <c r="D1171" s="82">
        <f>VLOOKUP(A1171,Data!A:C,3,FALSE)</f>
        <v>47</v>
      </c>
      <c r="E1171" s="80">
        <v>5476</v>
      </c>
      <c r="F1171" s="82">
        <v>2</v>
      </c>
    </row>
    <row r="1172" spans="1:6" x14ac:dyDescent="0.55000000000000004">
      <c r="A1172" s="80">
        <v>5477</v>
      </c>
      <c r="B1172" s="83">
        <f t="shared" si="111"/>
        <v>99</v>
      </c>
      <c r="C1172" s="82">
        <f t="shared" si="113"/>
        <v>106</v>
      </c>
      <c r="D1172" s="82">
        <f>VLOOKUP(A1172,Data!A:C,3,FALSE)</f>
        <v>104</v>
      </c>
      <c r="E1172" s="80">
        <v>5477</v>
      </c>
      <c r="F1172" s="82">
        <v>18</v>
      </c>
    </row>
    <row r="1173" spans="1:6" x14ac:dyDescent="0.55000000000000004">
      <c r="A1173" s="80">
        <v>5478</v>
      </c>
      <c r="B1173" s="83">
        <f t="shared" si="111"/>
        <v>57</v>
      </c>
      <c r="C1173" s="82">
        <f t="shared" si="113"/>
        <v>64</v>
      </c>
      <c r="D1173" s="82">
        <f>VLOOKUP(A1173,Data!A:C,3,FALSE)</f>
        <v>62</v>
      </c>
      <c r="E1173" s="80">
        <v>5478</v>
      </c>
      <c r="F1173" s="82">
        <v>21</v>
      </c>
    </row>
    <row r="1174" spans="1:6" x14ac:dyDescent="0.55000000000000004">
      <c r="A1174" s="80" t="s">
        <v>90</v>
      </c>
      <c r="B1174" s="83">
        <f>F1174</f>
        <v>1</v>
      </c>
      <c r="C1174" s="82">
        <v>1</v>
      </c>
      <c r="D1174" s="82" t="s">
        <v>3</v>
      </c>
      <c r="E1174" s="80" t="s">
        <v>90</v>
      </c>
      <c r="F1174" s="82">
        <v>1</v>
      </c>
    </row>
    <row r="1175" spans="1:6" x14ac:dyDescent="0.55000000000000004">
      <c r="A1175" s="80" t="s">
        <v>91</v>
      </c>
      <c r="B1175" s="83">
        <f>F1175</f>
        <v>1</v>
      </c>
      <c r="C1175" s="82">
        <v>1</v>
      </c>
      <c r="D1175" s="82" t="s">
        <v>5</v>
      </c>
      <c r="E1175" s="80" t="s">
        <v>91</v>
      </c>
      <c r="F1175" s="82">
        <v>1</v>
      </c>
    </row>
    <row r="1176" spans="1:6" x14ac:dyDescent="0.55000000000000004">
      <c r="A1176" s="80">
        <v>5481</v>
      </c>
      <c r="B1176" s="83">
        <v>1</v>
      </c>
      <c r="C1176" s="82">
        <v>1</v>
      </c>
      <c r="D1176" s="82">
        <f>VLOOKUP(A1176,Data!A:C,3,FALSE)</f>
        <v>1</v>
      </c>
      <c r="E1176" s="80">
        <v>5481</v>
      </c>
      <c r="F1176" s="82">
        <v>6</v>
      </c>
    </row>
    <row r="1177" spans="1:6" x14ac:dyDescent="0.55000000000000004">
      <c r="A1177" s="80">
        <v>5482</v>
      </c>
      <c r="B1177" s="83">
        <f t="shared" ref="B1177:B1239" si="114">D1177-5</f>
        <v>19</v>
      </c>
      <c r="C1177" s="82">
        <f>B1177+7</f>
        <v>26</v>
      </c>
      <c r="D1177" s="82">
        <f>VLOOKUP(A1177,Data!A:C,3,FALSE)</f>
        <v>24</v>
      </c>
      <c r="E1177" s="80">
        <v>5482</v>
      </c>
      <c r="F1177" s="82">
        <v>426</v>
      </c>
    </row>
    <row r="1178" spans="1:6" x14ac:dyDescent="0.55000000000000004">
      <c r="A1178" s="80">
        <v>5483</v>
      </c>
      <c r="B1178" s="83">
        <f t="shared" si="114"/>
        <v>6</v>
      </c>
      <c r="C1178" s="82">
        <f t="shared" ref="C1178:C1180" si="115">B1178+7</f>
        <v>13</v>
      </c>
      <c r="D1178" s="82">
        <f>VLOOKUP(A1178,Data!A:C,3,FALSE)</f>
        <v>11</v>
      </c>
      <c r="E1178" s="80">
        <v>5483</v>
      </c>
      <c r="F1178" s="82">
        <v>32</v>
      </c>
    </row>
    <row r="1179" spans="1:6" x14ac:dyDescent="0.55000000000000004">
      <c r="A1179" s="80">
        <v>5485</v>
      </c>
      <c r="B1179" s="83">
        <f t="shared" si="114"/>
        <v>157</v>
      </c>
      <c r="C1179" s="82">
        <f t="shared" si="115"/>
        <v>164</v>
      </c>
      <c r="D1179" s="82">
        <f>VLOOKUP(A1179,Data!A:C,3,FALSE)</f>
        <v>162</v>
      </c>
      <c r="E1179" s="80">
        <v>5485</v>
      </c>
      <c r="F1179" s="82">
        <v>70</v>
      </c>
    </row>
    <row r="1180" spans="1:6" x14ac:dyDescent="0.55000000000000004">
      <c r="A1180" s="80">
        <v>5486</v>
      </c>
      <c r="B1180" s="83">
        <f t="shared" si="114"/>
        <v>50</v>
      </c>
      <c r="C1180" s="82">
        <f t="shared" si="115"/>
        <v>57</v>
      </c>
      <c r="D1180" s="82">
        <f>VLOOKUP(A1180,Data!A:C,3,FALSE)</f>
        <v>55</v>
      </c>
      <c r="E1180" s="80">
        <v>5486</v>
      </c>
      <c r="F1180" s="82">
        <v>44</v>
      </c>
    </row>
    <row r="1181" spans="1:6" x14ac:dyDescent="0.55000000000000004">
      <c r="A1181" s="80">
        <v>5487</v>
      </c>
      <c r="B1181" s="83">
        <f t="shared" si="114"/>
        <v>1</v>
      </c>
      <c r="C1181" s="82">
        <v>1</v>
      </c>
      <c r="D1181" s="82">
        <f>VLOOKUP(A1181,Data!A:C,3,FALSE)</f>
        <v>6</v>
      </c>
      <c r="E1181" s="80">
        <v>5487</v>
      </c>
      <c r="F1181" s="82">
        <v>15</v>
      </c>
    </row>
    <row r="1182" spans="1:6" x14ac:dyDescent="0.55000000000000004">
      <c r="A1182" s="80">
        <v>5488</v>
      </c>
      <c r="B1182" s="83">
        <f t="shared" si="114"/>
        <v>321</v>
      </c>
      <c r="C1182" s="82">
        <f>B1182+7</f>
        <v>328</v>
      </c>
      <c r="D1182" s="82">
        <f>VLOOKUP(A1182,Data!A:C,3,FALSE)</f>
        <v>326</v>
      </c>
      <c r="E1182" s="80">
        <v>5488</v>
      </c>
      <c r="F1182" s="82">
        <v>5</v>
      </c>
    </row>
    <row r="1183" spans="1:6" x14ac:dyDescent="0.55000000000000004">
      <c r="A1183" s="80">
        <v>5489</v>
      </c>
      <c r="B1183" s="83">
        <f t="shared" si="114"/>
        <v>20</v>
      </c>
      <c r="C1183" s="82">
        <f t="shared" ref="C1183:C1186" si="116">B1183+7</f>
        <v>27</v>
      </c>
      <c r="D1183" s="82">
        <f>VLOOKUP(A1183,Data!A:C,3,FALSE)</f>
        <v>25</v>
      </c>
      <c r="E1183" s="80">
        <v>5489</v>
      </c>
      <c r="F1183" s="82">
        <v>120</v>
      </c>
    </row>
    <row r="1184" spans="1:6" x14ac:dyDescent="0.55000000000000004">
      <c r="A1184" s="80">
        <v>5490</v>
      </c>
      <c r="B1184" s="83">
        <f t="shared" si="114"/>
        <v>75</v>
      </c>
      <c r="C1184" s="82">
        <f t="shared" si="116"/>
        <v>82</v>
      </c>
      <c r="D1184" s="82">
        <f>VLOOKUP(A1184,Data!A:C,3,FALSE)</f>
        <v>80</v>
      </c>
      <c r="E1184" s="80">
        <v>5490</v>
      </c>
      <c r="F1184" s="82">
        <v>34</v>
      </c>
    </row>
    <row r="1185" spans="1:6" x14ac:dyDescent="0.55000000000000004">
      <c r="A1185" s="80">
        <v>5491</v>
      </c>
      <c r="B1185" s="83">
        <f t="shared" si="114"/>
        <v>33</v>
      </c>
      <c r="C1185" s="82">
        <f t="shared" si="116"/>
        <v>40</v>
      </c>
      <c r="D1185" s="82">
        <f>VLOOKUP(A1185,Data!A:C,3,FALSE)</f>
        <v>38</v>
      </c>
      <c r="E1185" s="80">
        <v>5491</v>
      </c>
      <c r="F1185" s="82">
        <v>10</v>
      </c>
    </row>
    <row r="1186" spans="1:6" x14ac:dyDescent="0.55000000000000004">
      <c r="A1186" s="80">
        <v>5492</v>
      </c>
      <c r="B1186" s="83">
        <f t="shared" si="114"/>
        <v>20</v>
      </c>
      <c r="C1186" s="82">
        <f t="shared" si="116"/>
        <v>27</v>
      </c>
      <c r="D1186" s="82">
        <f>VLOOKUP(A1186,Data!A:C,3,FALSE)</f>
        <v>25</v>
      </c>
      <c r="E1186" s="80">
        <v>5492</v>
      </c>
      <c r="F1186" s="82">
        <v>27</v>
      </c>
    </row>
    <row r="1187" spans="1:6" x14ac:dyDescent="0.55000000000000004">
      <c r="A1187" s="80">
        <v>5493</v>
      </c>
      <c r="B1187" s="83">
        <v>1</v>
      </c>
      <c r="C1187" s="82">
        <v>1</v>
      </c>
      <c r="D1187" s="82">
        <f>VLOOKUP(A1187,Data!A:C,3,FALSE)</f>
        <v>3</v>
      </c>
      <c r="E1187" s="80">
        <v>5493</v>
      </c>
      <c r="F1187" s="82">
        <v>88</v>
      </c>
    </row>
    <row r="1188" spans="1:6" x14ac:dyDescent="0.55000000000000004">
      <c r="A1188" s="80">
        <v>5494</v>
      </c>
      <c r="B1188" s="83">
        <f t="shared" si="114"/>
        <v>122</v>
      </c>
      <c r="C1188" s="82">
        <f>B1188+7</f>
        <v>129</v>
      </c>
      <c r="D1188" s="82">
        <f>VLOOKUP(A1188,Data!A:C,3,FALSE)</f>
        <v>127</v>
      </c>
      <c r="E1188" s="80">
        <v>5494</v>
      </c>
      <c r="F1188" s="82">
        <v>108</v>
      </c>
    </row>
    <row r="1189" spans="1:6" x14ac:dyDescent="0.55000000000000004">
      <c r="A1189" s="80">
        <v>5496</v>
      </c>
      <c r="B1189" s="83">
        <f t="shared" si="114"/>
        <v>21</v>
      </c>
      <c r="C1189" s="82">
        <f t="shared" ref="C1189:C1224" si="117">B1189+7</f>
        <v>28</v>
      </c>
      <c r="D1189" s="82">
        <f>VLOOKUP(A1189,Data!A:C,3,FALSE)</f>
        <v>26</v>
      </c>
      <c r="E1189" s="80">
        <v>5496</v>
      </c>
      <c r="F1189" s="82">
        <v>89</v>
      </c>
    </row>
    <row r="1190" spans="1:6" x14ac:dyDescent="0.55000000000000004">
      <c r="A1190" s="80">
        <v>5497</v>
      </c>
      <c r="B1190" s="83">
        <f t="shared" si="114"/>
        <v>3</v>
      </c>
      <c r="C1190" s="82">
        <f t="shared" si="117"/>
        <v>10</v>
      </c>
      <c r="D1190" s="82">
        <f>VLOOKUP(A1190,Data!A:C,3,FALSE)</f>
        <v>8</v>
      </c>
      <c r="E1190" s="80">
        <v>5497</v>
      </c>
      <c r="F1190" s="82">
        <v>64</v>
      </c>
    </row>
    <row r="1191" spans="1:6" x14ac:dyDescent="0.55000000000000004">
      <c r="A1191" s="80">
        <v>5498</v>
      </c>
      <c r="B1191" s="83">
        <f t="shared" si="114"/>
        <v>13</v>
      </c>
      <c r="C1191" s="82">
        <f t="shared" si="117"/>
        <v>20</v>
      </c>
      <c r="D1191" s="82">
        <f>VLOOKUP(A1191,Data!A:C,3,FALSE)</f>
        <v>18</v>
      </c>
      <c r="E1191" s="80">
        <v>5498</v>
      </c>
      <c r="F1191" s="82">
        <v>78</v>
      </c>
    </row>
    <row r="1192" spans="1:6" x14ac:dyDescent="0.55000000000000004">
      <c r="A1192" s="80">
        <v>5499</v>
      </c>
      <c r="B1192" s="83">
        <f t="shared" si="114"/>
        <v>64</v>
      </c>
      <c r="C1192" s="82">
        <f t="shared" si="117"/>
        <v>71</v>
      </c>
      <c r="D1192" s="82">
        <f>VLOOKUP(A1192,Data!A:C,3,FALSE)</f>
        <v>69</v>
      </c>
      <c r="E1192" s="80">
        <v>5499</v>
      </c>
      <c r="F1192" s="82">
        <v>37</v>
      </c>
    </row>
    <row r="1193" spans="1:6" x14ac:dyDescent="0.55000000000000004">
      <c r="A1193" s="80" t="s">
        <v>92</v>
      </c>
      <c r="B1193" s="83">
        <f t="shared" si="114"/>
        <v>129</v>
      </c>
      <c r="C1193" s="82">
        <f t="shared" si="117"/>
        <v>136</v>
      </c>
      <c r="D1193" s="82">
        <f>VLOOKUP(A1193,Data!A:C,3,FALSE)</f>
        <v>134</v>
      </c>
      <c r="E1193" s="80" t="s">
        <v>92</v>
      </c>
      <c r="F1193" s="82">
        <v>43</v>
      </c>
    </row>
    <row r="1194" spans="1:6" x14ac:dyDescent="0.55000000000000004">
      <c r="A1194" s="80" t="s">
        <v>93</v>
      </c>
      <c r="B1194" s="83">
        <f t="shared" si="114"/>
        <v>71</v>
      </c>
      <c r="C1194" s="82">
        <f t="shared" si="117"/>
        <v>78</v>
      </c>
      <c r="D1194" s="82">
        <f>VLOOKUP(A1194,Data!A:C,3,FALSE)</f>
        <v>76</v>
      </c>
      <c r="E1194" s="80" t="s">
        <v>93</v>
      </c>
      <c r="F1194" s="82">
        <v>163</v>
      </c>
    </row>
    <row r="1195" spans="1:6" x14ac:dyDescent="0.55000000000000004">
      <c r="A1195" s="80" t="s">
        <v>94</v>
      </c>
      <c r="B1195" s="83">
        <f t="shared" si="114"/>
        <v>68</v>
      </c>
      <c r="C1195" s="82">
        <f t="shared" si="117"/>
        <v>75</v>
      </c>
      <c r="D1195" s="82">
        <f>VLOOKUP(A1195,Data!A:C,3,FALSE)</f>
        <v>73</v>
      </c>
      <c r="E1195" s="80" t="s">
        <v>94</v>
      </c>
      <c r="F1195" s="82">
        <v>13</v>
      </c>
    </row>
    <row r="1196" spans="1:6" x14ac:dyDescent="0.55000000000000004">
      <c r="A1196" s="80" t="s">
        <v>95</v>
      </c>
      <c r="B1196" s="83">
        <f t="shared" si="114"/>
        <v>32</v>
      </c>
      <c r="C1196" s="82">
        <f t="shared" si="117"/>
        <v>39</v>
      </c>
      <c r="D1196" s="82">
        <f>VLOOKUP(A1196,Data!A:C,3,FALSE)</f>
        <v>37</v>
      </c>
      <c r="E1196" s="80" t="s">
        <v>95</v>
      </c>
      <c r="F1196" s="82">
        <v>252</v>
      </c>
    </row>
    <row r="1197" spans="1:6" x14ac:dyDescent="0.55000000000000004">
      <c r="A1197" s="80" t="s">
        <v>96</v>
      </c>
      <c r="B1197" s="83">
        <f t="shared" si="114"/>
        <v>13</v>
      </c>
      <c r="C1197" s="82">
        <f t="shared" si="117"/>
        <v>20</v>
      </c>
      <c r="D1197" s="82">
        <f>VLOOKUP(A1197,Data!A:C,3,FALSE)</f>
        <v>18</v>
      </c>
      <c r="E1197" s="80" t="s">
        <v>96</v>
      </c>
      <c r="F1197" s="82">
        <v>134</v>
      </c>
    </row>
    <row r="1198" spans="1:6" x14ac:dyDescent="0.55000000000000004">
      <c r="A1198" s="80" t="s">
        <v>97</v>
      </c>
      <c r="B1198" s="83">
        <f t="shared" si="114"/>
        <v>38</v>
      </c>
      <c r="C1198" s="82">
        <f t="shared" si="117"/>
        <v>45</v>
      </c>
      <c r="D1198" s="82">
        <f>VLOOKUP(A1198,Data!A:C,3,FALSE)</f>
        <v>43</v>
      </c>
      <c r="E1198" s="80" t="s">
        <v>97</v>
      </c>
      <c r="F1198" s="82">
        <v>66</v>
      </c>
    </row>
    <row r="1199" spans="1:6" x14ac:dyDescent="0.55000000000000004">
      <c r="A1199" s="80">
        <v>5500</v>
      </c>
      <c r="B1199" s="83">
        <f t="shared" si="114"/>
        <v>124</v>
      </c>
      <c r="C1199" s="82">
        <f t="shared" si="117"/>
        <v>131</v>
      </c>
      <c r="D1199" s="82">
        <f>VLOOKUP(A1199,Data!A:C,3,FALSE)</f>
        <v>129</v>
      </c>
      <c r="E1199" s="80">
        <v>5500</v>
      </c>
      <c r="F1199" s="82">
        <v>34</v>
      </c>
    </row>
    <row r="1200" spans="1:6" x14ac:dyDescent="0.55000000000000004">
      <c r="A1200" s="80">
        <v>5501</v>
      </c>
      <c r="B1200" s="83">
        <f t="shared" si="114"/>
        <v>12</v>
      </c>
      <c r="C1200" s="82">
        <f t="shared" si="117"/>
        <v>19</v>
      </c>
      <c r="D1200" s="82">
        <f>VLOOKUP(A1200,Data!A:C,3,FALSE)</f>
        <v>17</v>
      </c>
      <c r="E1200" s="80">
        <v>5501</v>
      </c>
      <c r="F1200" s="82">
        <v>78</v>
      </c>
    </row>
    <row r="1201" spans="1:6" x14ac:dyDescent="0.55000000000000004">
      <c r="A1201" s="80">
        <v>5502</v>
      </c>
      <c r="B1201" s="83">
        <f t="shared" si="114"/>
        <v>247</v>
      </c>
      <c r="C1201" s="82">
        <f t="shared" si="117"/>
        <v>254</v>
      </c>
      <c r="D1201" s="82">
        <f>VLOOKUP(A1201,Data!A:C,3,FALSE)</f>
        <v>252</v>
      </c>
      <c r="E1201" s="80">
        <v>5502</v>
      </c>
      <c r="F1201" s="82">
        <v>43</v>
      </c>
    </row>
    <row r="1202" spans="1:6" x14ac:dyDescent="0.55000000000000004">
      <c r="A1202" s="80">
        <v>5503</v>
      </c>
      <c r="B1202" s="83">
        <f t="shared" si="114"/>
        <v>133</v>
      </c>
      <c r="C1202" s="82">
        <f t="shared" si="117"/>
        <v>140</v>
      </c>
      <c r="D1202" s="82">
        <f>VLOOKUP(A1202,Data!A:C,3,FALSE)</f>
        <v>138</v>
      </c>
      <c r="E1202" s="80">
        <v>5503</v>
      </c>
      <c r="F1202" s="82">
        <v>712</v>
      </c>
    </row>
    <row r="1203" spans="1:6" x14ac:dyDescent="0.55000000000000004">
      <c r="A1203" s="80">
        <v>5504</v>
      </c>
      <c r="B1203" s="83">
        <f t="shared" si="114"/>
        <v>62</v>
      </c>
      <c r="C1203" s="82">
        <f t="shared" si="117"/>
        <v>69</v>
      </c>
      <c r="D1203" s="82">
        <f>VLOOKUP(A1203,Data!A:C,3,FALSE)</f>
        <v>67</v>
      </c>
      <c r="E1203" s="80">
        <v>5504</v>
      </c>
      <c r="F1203" s="82">
        <v>98</v>
      </c>
    </row>
    <row r="1204" spans="1:6" x14ac:dyDescent="0.55000000000000004">
      <c r="A1204" s="80">
        <v>5505</v>
      </c>
      <c r="B1204" s="83">
        <f t="shared" si="114"/>
        <v>24</v>
      </c>
      <c r="C1204" s="82">
        <f t="shared" si="117"/>
        <v>31</v>
      </c>
      <c r="D1204" s="82">
        <f>VLOOKUP(A1204,Data!A:C,3,FALSE)</f>
        <v>29</v>
      </c>
      <c r="E1204" s="80">
        <v>5505</v>
      </c>
      <c r="F1204" s="82">
        <v>19</v>
      </c>
    </row>
    <row r="1205" spans="1:6" x14ac:dyDescent="0.55000000000000004">
      <c r="A1205" s="80">
        <v>5506</v>
      </c>
      <c r="B1205" s="83">
        <f t="shared" si="114"/>
        <v>69</v>
      </c>
      <c r="C1205" s="82">
        <f t="shared" si="117"/>
        <v>76</v>
      </c>
      <c r="D1205" s="82">
        <f>VLOOKUP(A1205,Data!A:C,3,FALSE)</f>
        <v>74</v>
      </c>
      <c r="E1205" s="80">
        <v>5506</v>
      </c>
      <c r="F1205" s="82">
        <v>38</v>
      </c>
    </row>
    <row r="1206" spans="1:6" x14ac:dyDescent="0.55000000000000004">
      <c r="A1206" s="80">
        <v>5507</v>
      </c>
      <c r="B1206" s="83">
        <f t="shared" si="114"/>
        <v>34</v>
      </c>
      <c r="C1206" s="82">
        <f t="shared" si="117"/>
        <v>41</v>
      </c>
      <c r="D1206" s="82">
        <f>VLOOKUP(A1206,Data!A:C,3,FALSE)</f>
        <v>39</v>
      </c>
      <c r="E1206" s="80">
        <v>5507</v>
      </c>
      <c r="F1206" s="82">
        <v>21</v>
      </c>
    </row>
    <row r="1207" spans="1:6" x14ac:dyDescent="0.55000000000000004">
      <c r="A1207" s="80">
        <v>5508</v>
      </c>
      <c r="B1207" s="83">
        <f t="shared" si="114"/>
        <v>888</v>
      </c>
      <c r="C1207" s="82">
        <f t="shared" si="117"/>
        <v>895</v>
      </c>
      <c r="D1207" s="82">
        <f>VLOOKUP(A1207,Data!A:C,3,FALSE)</f>
        <v>893</v>
      </c>
      <c r="E1207" s="80">
        <v>5508</v>
      </c>
      <c r="F1207" s="82">
        <v>45</v>
      </c>
    </row>
    <row r="1208" spans="1:6" x14ac:dyDescent="0.55000000000000004">
      <c r="A1208" s="80">
        <v>5509</v>
      </c>
      <c r="B1208" s="83">
        <f t="shared" si="114"/>
        <v>92</v>
      </c>
      <c r="C1208" s="82">
        <f t="shared" si="117"/>
        <v>99</v>
      </c>
      <c r="D1208" s="82">
        <f>VLOOKUP(A1208,Data!A:C,3,FALSE)</f>
        <v>97</v>
      </c>
      <c r="E1208" s="80">
        <v>5509</v>
      </c>
      <c r="F1208" s="82">
        <v>18</v>
      </c>
    </row>
    <row r="1209" spans="1:6" x14ac:dyDescent="0.55000000000000004">
      <c r="A1209" s="80">
        <v>5511</v>
      </c>
      <c r="B1209" s="83">
        <f t="shared" si="114"/>
        <v>6</v>
      </c>
      <c r="C1209" s="82">
        <f t="shared" si="117"/>
        <v>13</v>
      </c>
      <c r="D1209" s="82">
        <f>VLOOKUP(A1209,Data!A:C,3,FALSE)</f>
        <v>11</v>
      </c>
      <c r="E1209" s="80">
        <v>5511</v>
      </c>
      <c r="F1209" s="82">
        <v>43</v>
      </c>
    </row>
    <row r="1210" spans="1:6" x14ac:dyDescent="0.55000000000000004">
      <c r="A1210" s="80">
        <v>5512</v>
      </c>
      <c r="B1210" s="83">
        <f t="shared" si="114"/>
        <v>71</v>
      </c>
      <c r="C1210" s="82">
        <f t="shared" si="117"/>
        <v>78</v>
      </c>
      <c r="D1210" s="82">
        <f>VLOOKUP(A1210,Data!A:C,3,FALSE)</f>
        <v>76</v>
      </c>
      <c r="E1210" s="80">
        <v>5512</v>
      </c>
      <c r="F1210" s="82">
        <v>69</v>
      </c>
    </row>
    <row r="1211" spans="1:6" x14ac:dyDescent="0.55000000000000004">
      <c r="A1211" s="80">
        <v>5513</v>
      </c>
      <c r="B1211" s="83">
        <f t="shared" si="114"/>
        <v>22</v>
      </c>
      <c r="C1211" s="82">
        <f t="shared" si="117"/>
        <v>29</v>
      </c>
      <c r="D1211" s="82">
        <f>VLOOKUP(A1211,Data!A:C,3,FALSE)</f>
        <v>27</v>
      </c>
      <c r="E1211" s="80">
        <v>5513</v>
      </c>
      <c r="F1211" s="82">
        <v>194</v>
      </c>
    </row>
    <row r="1212" spans="1:6" x14ac:dyDescent="0.55000000000000004">
      <c r="A1212" s="80">
        <v>5514</v>
      </c>
      <c r="B1212" s="83">
        <f t="shared" si="114"/>
        <v>35</v>
      </c>
      <c r="C1212" s="82">
        <f t="shared" si="117"/>
        <v>42</v>
      </c>
      <c r="D1212" s="82">
        <f>VLOOKUP(A1212,Data!A:C,3,FALSE)</f>
        <v>40</v>
      </c>
      <c r="E1212" s="80">
        <v>5514</v>
      </c>
      <c r="F1212" s="82">
        <v>99</v>
      </c>
    </row>
    <row r="1213" spans="1:6" x14ac:dyDescent="0.55000000000000004">
      <c r="A1213" s="80">
        <v>5515</v>
      </c>
      <c r="B1213" s="83">
        <f t="shared" si="114"/>
        <v>16</v>
      </c>
      <c r="C1213" s="82">
        <f t="shared" si="117"/>
        <v>23</v>
      </c>
      <c r="D1213" s="82">
        <f>VLOOKUP(A1213,Data!A:C,3,FALSE)</f>
        <v>21</v>
      </c>
      <c r="E1213" s="80">
        <v>5515</v>
      </c>
      <c r="F1213" s="82">
        <v>140</v>
      </c>
    </row>
    <row r="1214" spans="1:6" x14ac:dyDescent="0.55000000000000004">
      <c r="A1214" s="80">
        <v>5516</v>
      </c>
      <c r="B1214" s="83">
        <f t="shared" si="114"/>
        <v>20</v>
      </c>
      <c r="C1214" s="82">
        <f t="shared" si="117"/>
        <v>27</v>
      </c>
      <c r="D1214" s="82">
        <f>VLOOKUP(A1214,Data!A:C,3,FALSE)</f>
        <v>25</v>
      </c>
      <c r="E1214" s="80">
        <v>5516</v>
      </c>
      <c r="F1214" s="82">
        <v>11</v>
      </c>
    </row>
    <row r="1215" spans="1:6" x14ac:dyDescent="0.55000000000000004">
      <c r="A1215" s="80">
        <v>5517</v>
      </c>
      <c r="B1215" s="83">
        <f t="shared" si="114"/>
        <v>31</v>
      </c>
      <c r="C1215" s="82">
        <f t="shared" si="117"/>
        <v>38</v>
      </c>
      <c r="D1215" s="82">
        <f>VLOOKUP(A1215,Data!A:C,3,FALSE)</f>
        <v>36</v>
      </c>
      <c r="E1215" s="80">
        <v>5517</v>
      </c>
      <c r="F1215" s="82">
        <v>262</v>
      </c>
    </row>
    <row r="1216" spans="1:6" x14ac:dyDescent="0.55000000000000004">
      <c r="A1216" s="80">
        <v>5518</v>
      </c>
      <c r="B1216" s="83">
        <f t="shared" si="114"/>
        <v>142</v>
      </c>
      <c r="C1216" s="82">
        <f t="shared" si="117"/>
        <v>149</v>
      </c>
      <c r="D1216" s="82">
        <f>VLOOKUP(A1216,Data!A:C,3,FALSE)</f>
        <v>147</v>
      </c>
      <c r="E1216" s="80">
        <v>5518</v>
      </c>
      <c r="F1216" s="82">
        <v>114</v>
      </c>
    </row>
    <row r="1217" spans="1:6" x14ac:dyDescent="0.55000000000000004">
      <c r="A1217" s="80">
        <v>5519</v>
      </c>
      <c r="B1217" s="83">
        <f t="shared" si="114"/>
        <v>70</v>
      </c>
      <c r="C1217" s="82">
        <f t="shared" si="117"/>
        <v>77</v>
      </c>
      <c r="D1217" s="82">
        <f>VLOOKUP(A1217,Data!A:C,3,FALSE)</f>
        <v>75</v>
      </c>
      <c r="E1217" s="80">
        <v>5519</v>
      </c>
      <c r="F1217" s="82">
        <v>46</v>
      </c>
    </row>
    <row r="1218" spans="1:6" x14ac:dyDescent="0.55000000000000004">
      <c r="A1218" s="80">
        <v>5520</v>
      </c>
      <c r="B1218" s="83">
        <f t="shared" si="114"/>
        <v>122</v>
      </c>
      <c r="C1218" s="82">
        <f t="shared" si="117"/>
        <v>129</v>
      </c>
      <c r="D1218" s="82">
        <f>VLOOKUP(A1218,Data!A:C,3,FALSE)</f>
        <v>127</v>
      </c>
      <c r="E1218" s="80">
        <v>5520</v>
      </c>
      <c r="F1218" s="82">
        <v>26</v>
      </c>
    </row>
    <row r="1219" spans="1:6" x14ac:dyDescent="0.55000000000000004">
      <c r="A1219" s="80">
        <v>5521</v>
      </c>
      <c r="B1219" s="83">
        <f t="shared" si="114"/>
        <v>9</v>
      </c>
      <c r="C1219" s="82">
        <f t="shared" si="117"/>
        <v>16</v>
      </c>
      <c r="D1219" s="82">
        <f>VLOOKUP(A1219,Data!A:C,3,FALSE)</f>
        <v>14</v>
      </c>
      <c r="E1219" s="80">
        <v>5521</v>
      </c>
      <c r="F1219" s="82">
        <v>79</v>
      </c>
    </row>
    <row r="1220" spans="1:6" x14ac:dyDescent="0.55000000000000004">
      <c r="A1220" s="80">
        <v>5522</v>
      </c>
      <c r="B1220" s="83">
        <f t="shared" si="114"/>
        <v>302</v>
      </c>
      <c r="C1220" s="82">
        <f t="shared" si="117"/>
        <v>309</v>
      </c>
      <c r="D1220" s="82">
        <f>VLOOKUP(A1220,Data!A:C,3,FALSE)</f>
        <v>307</v>
      </c>
      <c r="E1220" s="80">
        <v>5522</v>
      </c>
      <c r="F1220" s="82">
        <v>5</v>
      </c>
    </row>
    <row r="1221" spans="1:6" x14ac:dyDescent="0.55000000000000004">
      <c r="A1221" s="80">
        <v>5523</v>
      </c>
      <c r="B1221" s="83">
        <f t="shared" si="114"/>
        <v>116</v>
      </c>
      <c r="C1221" s="82">
        <f t="shared" si="117"/>
        <v>123</v>
      </c>
      <c r="D1221" s="82">
        <f>VLOOKUP(A1221,Data!A:C,3,FALSE)</f>
        <v>121</v>
      </c>
      <c r="E1221" s="80">
        <v>5523</v>
      </c>
      <c r="F1221" s="82">
        <v>145</v>
      </c>
    </row>
    <row r="1222" spans="1:6" x14ac:dyDescent="0.55000000000000004">
      <c r="A1222" s="80">
        <v>5524</v>
      </c>
      <c r="B1222" s="83">
        <f t="shared" si="114"/>
        <v>35</v>
      </c>
      <c r="C1222" s="82">
        <f t="shared" si="117"/>
        <v>42</v>
      </c>
      <c r="D1222" s="82">
        <f>VLOOKUP(A1222,Data!A:C,3,FALSE)</f>
        <v>40</v>
      </c>
      <c r="E1222" s="80">
        <v>5524</v>
      </c>
      <c r="F1222" s="82">
        <v>398</v>
      </c>
    </row>
    <row r="1223" spans="1:6" x14ac:dyDescent="0.55000000000000004">
      <c r="A1223" s="80">
        <v>5525</v>
      </c>
      <c r="B1223" s="83">
        <f t="shared" si="114"/>
        <v>21</v>
      </c>
      <c r="C1223" s="82">
        <f t="shared" si="117"/>
        <v>28</v>
      </c>
      <c r="D1223" s="82">
        <f>VLOOKUP(A1223,Data!A:C,3,FALSE)</f>
        <v>26</v>
      </c>
      <c r="E1223" s="80">
        <v>5525</v>
      </c>
      <c r="F1223" s="82">
        <v>30</v>
      </c>
    </row>
    <row r="1224" spans="1:6" x14ac:dyDescent="0.55000000000000004">
      <c r="A1224" s="80">
        <v>5526</v>
      </c>
      <c r="B1224" s="83">
        <f t="shared" si="114"/>
        <v>48</v>
      </c>
      <c r="C1224" s="82">
        <f t="shared" si="117"/>
        <v>55</v>
      </c>
      <c r="D1224" s="82">
        <f>VLOOKUP(A1224,Data!A:C,3,FALSE)</f>
        <v>53</v>
      </c>
      <c r="E1224" s="80">
        <v>5526</v>
      </c>
      <c r="F1224" s="82">
        <v>25</v>
      </c>
    </row>
    <row r="1225" spans="1:6" x14ac:dyDescent="0.55000000000000004">
      <c r="A1225" s="80">
        <v>5527</v>
      </c>
      <c r="B1225" s="83">
        <v>1</v>
      </c>
      <c r="C1225" s="82">
        <v>1</v>
      </c>
      <c r="D1225" s="82">
        <f>VLOOKUP(A1225,Data!A:C,3,FALSE)</f>
        <v>4</v>
      </c>
      <c r="E1225" s="80">
        <v>5527</v>
      </c>
      <c r="F1225" s="82">
        <v>76</v>
      </c>
    </row>
    <row r="1226" spans="1:6" x14ac:dyDescent="0.55000000000000004">
      <c r="A1226" s="80">
        <v>5529</v>
      </c>
      <c r="B1226" s="83">
        <f t="shared" si="114"/>
        <v>102</v>
      </c>
      <c r="C1226" s="82">
        <f>B1226+7</f>
        <v>109</v>
      </c>
      <c r="D1226" s="82">
        <f>VLOOKUP(A1226,Data!A:C,3,FALSE)</f>
        <v>107</v>
      </c>
      <c r="E1226" s="80">
        <v>5529</v>
      </c>
      <c r="F1226" s="82">
        <v>91</v>
      </c>
    </row>
    <row r="1227" spans="1:6" x14ac:dyDescent="0.55000000000000004">
      <c r="A1227" s="80">
        <v>5530</v>
      </c>
      <c r="B1227" s="83">
        <f t="shared" si="114"/>
        <v>216</v>
      </c>
      <c r="C1227" s="82">
        <f t="shared" ref="C1227:C1237" si="118">B1227+7</f>
        <v>223</v>
      </c>
      <c r="D1227" s="82">
        <f>VLOOKUP(A1227,Data!A:C,3,FALSE)</f>
        <v>221</v>
      </c>
      <c r="E1227" s="80">
        <v>5530</v>
      </c>
      <c r="F1227" s="82">
        <v>50</v>
      </c>
    </row>
    <row r="1228" spans="1:6" x14ac:dyDescent="0.55000000000000004">
      <c r="A1228" s="80">
        <v>5531</v>
      </c>
      <c r="B1228" s="83">
        <f t="shared" si="114"/>
        <v>41</v>
      </c>
      <c r="C1228" s="82">
        <f t="shared" si="118"/>
        <v>48</v>
      </c>
      <c r="D1228" s="82">
        <f>VLOOKUP(A1228,Data!A:C,3,FALSE)</f>
        <v>46</v>
      </c>
      <c r="E1228" s="80">
        <v>5531</v>
      </c>
      <c r="F1228" s="82">
        <v>68</v>
      </c>
    </row>
    <row r="1229" spans="1:6" x14ac:dyDescent="0.55000000000000004">
      <c r="A1229" s="80">
        <v>5532</v>
      </c>
      <c r="B1229" s="83">
        <f t="shared" si="114"/>
        <v>18</v>
      </c>
      <c r="C1229" s="82">
        <f t="shared" si="118"/>
        <v>25</v>
      </c>
      <c r="D1229" s="82">
        <f>VLOOKUP(A1229,Data!A:C,3,FALSE)</f>
        <v>23</v>
      </c>
      <c r="E1229" s="80">
        <v>5532</v>
      </c>
      <c r="F1229" s="82">
        <v>90</v>
      </c>
    </row>
    <row r="1230" spans="1:6" x14ac:dyDescent="0.55000000000000004">
      <c r="A1230" s="80">
        <v>5533</v>
      </c>
      <c r="B1230" s="83">
        <f t="shared" si="114"/>
        <v>86</v>
      </c>
      <c r="C1230" s="82">
        <f t="shared" si="118"/>
        <v>93</v>
      </c>
      <c r="D1230" s="82">
        <f>VLOOKUP(A1230,Data!A:C,3,FALSE)</f>
        <v>91</v>
      </c>
      <c r="E1230" s="80">
        <v>5533</v>
      </c>
      <c r="F1230" s="82">
        <v>166</v>
      </c>
    </row>
    <row r="1231" spans="1:6" x14ac:dyDescent="0.55000000000000004">
      <c r="A1231" s="80">
        <v>5534</v>
      </c>
      <c r="B1231" s="83">
        <f t="shared" si="114"/>
        <v>91</v>
      </c>
      <c r="C1231" s="82">
        <f t="shared" si="118"/>
        <v>98</v>
      </c>
      <c r="D1231" s="82">
        <f>VLOOKUP(A1231,Data!A:C,3,FALSE)</f>
        <v>96</v>
      </c>
      <c r="E1231" s="80">
        <v>5534</v>
      </c>
      <c r="F1231" s="82">
        <v>455</v>
      </c>
    </row>
    <row r="1232" spans="1:6" x14ac:dyDescent="0.55000000000000004">
      <c r="A1232" s="80">
        <v>5535</v>
      </c>
      <c r="B1232" s="83">
        <f t="shared" si="114"/>
        <v>14</v>
      </c>
      <c r="C1232" s="82">
        <f t="shared" si="118"/>
        <v>21</v>
      </c>
      <c r="D1232" s="82">
        <f>VLOOKUP(A1232,Data!A:C,3,FALSE)</f>
        <v>19</v>
      </c>
      <c r="E1232" s="80">
        <v>5535</v>
      </c>
      <c r="F1232" s="82">
        <v>49</v>
      </c>
    </row>
    <row r="1233" spans="1:6" x14ac:dyDescent="0.55000000000000004">
      <c r="A1233" s="80">
        <v>5536</v>
      </c>
      <c r="B1233" s="83">
        <f t="shared" si="114"/>
        <v>24</v>
      </c>
      <c r="C1233" s="82">
        <f t="shared" si="118"/>
        <v>31</v>
      </c>
      <c r="D1233" s="82">
        <f>VLOOKUP(A1233,Data!A:C,3,FALSE)</f>
        <v>29</v>
      </c>
      <c r="E1233" s="80">
        <v>5536</v>
      </c>
      <c r="F1233" s="82">
        <v>1</v>
      </c>
    </row>
    <row r="1234" spans="1:6" x14ac:dyDescent="0.55000000000000004">
      <c r="A1234" s="80">
        <v>5538</v>
      </c>
      <c r="B1234" s="83">
        <f t="shared" si="114"/>
        <v>58</v>
      </c>
      <c r="C1234" s="82">
        <f t="shared" si="118"/>
        <v>65</v>
      </c>
      <c r="D1234" s="82">
        <f>VLOOKUP(A1234,Data!A:C,3,FALSE)</f>
        <v>63</v>
      </c>
      <c r="E1234" s="80">
        <v>5538</v>
      </c>
      <c r="F1234" s="82">
        <v>62</v>
      </c>
    </row>
    <row r="1235" spans="1:6" x14ac:dyDescent="0.55000000000000004">
      <c r="A1235" s="80">
        <v>5539</v>
      </c>
      <c r="B1235" s="83">
        <f t="shared" si="114"/>
        <v>162</v>
      </c>
      <c r="C1235" s="82">
        <f t="shared" si="118"/>
        <v>169</v>
      </c>
      <c r="D1235" s="82">
        <f>VLOOKUP(A1235,Data!A:C,3,FALSE)</f>
        <v>167</v>
      </c>
      <c r="E1235" s="80">
        <v>5539</v>
      </c>
      <c r="F1235" s="82">
        <v>1</v>
      </c>
    </row>
    <row r="1236" spans="1:6" x14ac:dyDescent="0.55000000000000004">
      <c r="A1236" s="80">
        <v>5540</v>
      </c>
      <c r="B1236" s="83">
        <f t="shared" si="114"/>
        <v>559</v>
      </c>
      <c r="C1236" s="82">
        <f t="shared" si="118"/>
        <v>566</v>
      </c>
      <c r="D1236" s="82">
        <f>VLOOKUP(A1236,Data!A:C,3,FALSE)</f>
        <v>564</v>
      </c>
      <c r="E1236" s="80">
        <v>5540</v>
      </c>
      <c r="F1236" s="82">
        <v>65</v>
      </c>
    </row>
    <row r="1237" spans="1:6" x14ac:dyDescent="0.55000000000000004">
      <c r="A1237" s="80">
        <v>5541</v>
      </c>
      <c r="B1237" s="83">
        <f t="shared" si="114"/>
        <v>22</v>
      </c>
      <c r="C1237" s="82">
        <f t="shared" si="118"/>
        <v>29</v>
      </c>
      <c r="D1237" s="82">
        <f>VLOOKUP(A1237,Data!A:C,3,FALSE)</f>
        <v>27</v>
      </c>
      <c r="E1237" s="80">
        <v>5541</v>
      </c>
      <c r="F1237" s="82">
        <v>189</v>
      </c>
    </row>
    <row r="1238" spans="1:6" x14ac:dyDescent="0.55000000000000004">
      <c r="A1238" s="80">
        <v>5542</v>
      </c>
      <c r="B1238" s="83">
        <v>1</v>
      </c>
      <c r="C1238" s="82">
        <v>1</v>
      </c>
      <c r="D1238" s="82">
        <v>1</v>
      </c>
      <c r="E1238" s="80">
        <v>5542</v>
      </c>
      <c r="F1238" s="82">
        <v>63</v>
      </c>
    </row>
    <row r="1239" spans="1:6" x14ac:dyDescent="0.55000000000000004">
      <c r="A1239" s="80">
        <v>5543</v>
      </c>
      <c r="B1239" s="83">
        <f t="shared" si="114"/>
        <v>67</v>
      </c>
      <c r="C1239" s="82">
        <v>74</v>
      </c>
      <c r="D1239" s="82">
        <f>VLOOKUP(A1239,Data!A:C,3,FALSE)</f>
        <v>72</v>
      </c>
      <c r="E1239" s="80">
        <v>5543</v>
      </c>
      <c r="F1239" s="82">
        <v>63</v>
      </c>
    </row>
    <row r="1240" spans="1:6" x14ac:dyDescent="0.55000000000000004">
      <c r="A1240" s="80">
        <v>5544</v>
      </c>
      <c r="B1240" s="83">
        <v>1</v>
      </c>
      <c r="C1240" s="82">
        <v>1</v>
      </c>
      <c r="D1240" s="82">
        <f>VLOOKUP(A1240,Data!A:C,3,FALSE)</f>
        <v>2</v>
      </c>
      <c r="E1240" s="80">
        <v>5544</v>
      </c>
      <c r="F1240" s="82">
        <v>60</v>
      </c>
    </row>
    <row r="1241" spans="1:6" x14ac:dyDescent="0.55000000000000004">
      <c r="A1241" s="80">
        <v>5546</v>
      </c>
      <c r="B1241" s="83">
        <f t="shared" ref="B1241:B1260" si="119">D1241-5</f>
        <v>28</v>
      </c>
      <c r="C1241" s="82">
        <f>B1241+7</f>
        <v>35</v>
      </c>
      <c r="D1241" s="82">
        <f>VLOOKUP(A1241,Data!A:C,3,FALSE)</f>
        <v>33</v>
      </c>
      <c r="E1241" s="80">
        <v>5546</v>
      </c>
      <c r="F1241" s="82">
        <v>7</v>
      </c>
    </row>
    <row r="1242" spans="1:6" x14ac:dyDescent="0.55000000000000004">
      <c r="A1242" s="80">
        <v>5547</v>
      </c>
      <c r="B1242" s="83">
        <f t="shared" si="119"/>
        <v>153</v>
      </c>
      <c r="C1242" s="82">
        <f t="shared" ref="C1242:C1245" si="120">B1242+7</f>
        <v>160</v>
      </c>
      <c r="D1242" s="82">
        <f>VLOOKUP(A1242,Data!A:C,3,FALSE)</f>
        <v>158</v>
      </c>
      <c r="E1242" s="80">
        <v>5547</v>
      </c>
      <c r="F1242" s="82">
        <v>47</v>
      </c>
    </row>
    <row r="1243" spans="1:6" x14ac:dyDescent="0.55000000000000004">
      <c r="A1243" s="80">
        <v>5548</v>
      </c>
      <c r="B1243" s="83">
        <f t="shared" si="119"/>
        <v>28</v>
      </c>
      <c r="C1243" s="82">
        <f t="shared" si="120"/>
        <v>35</v>
      </c>
      <c r="D1243" s="82">
        <f>VLOOKUP(A1243,Data!A:C,3,FALSE)</f>
        <v>33</v>
      </c>
      <c r="E1243" s="80">
        <v>5548</v>
      </c>
      <c r="F1243" s="82">
        <v>493</v>
      </c>
    </row>
    <row r="1244" spans="1:6" x14ac:dyDescent="0.55000000000000004">
      <c r="A1244" s="80">
        <v>5549</v>
      </c>
      <c r="B1244" s="83">
        <f t="shared" si="119"/>
        <v>16</v>
      </c>
      <c r="C1244" s="82">
        <f t="shared" si="120"/>
        <v>23</v>
      </c>
      <c r="D1244" s="82">
        <f>VLOOKUP(A1244,Data!A:C,3,FALSE)</f>
        <v>21</v>
      </c>
      <c r="E1244" s="80">
        <v>5549</v>
      </c>
      <c r="F1244" s="82">
        <v>81</v>
      </c>
    </row>
    <row r="1245" spans="1:6" x14ac:dyDescent="0.55000000000000004">
      <c r="A1245" s="80">
        <v>5550</v>
      </c>
      <c r="B1245" s="83">
        <f t="shared" si="119"/>
        <v>52</v>
      </c>
      <c r="C1245" s="82">
        <f t="shared" si="120"/>
        <v>59</v>
      </c>
      <c r="D1245" s="82">
        <f>VLOOKUP(A1245,Data!A:C,3,FALSE)</f>
        <v>57</v>
      </c>
      <c r="E1245" s="80">
        <v>5550</v>
      </c>
      <c r="F1245" s="82">
        <v>5</v>
      </c>
    </row>
    <row r="1246" spans="1:6" x14ac:dyDescent="0.55000000000000004">
      <c r="A1246" s="80">
        <v>5551</v>
      </c>
      <c r="B1246" s="83">
        <f t="shared" si="119"/>
        <v>1</v>
      </c>
      <c r="C1246" s="82">
        <v>1</v>
      </c>
      <c r="D1246" s="82">
        <f>VLOOKUP(A1246,Data!A:C,3,FALSE)</f>
        <v>6</v>
      </c>
      <c r="E1246" s="80">
        <v>5551</v>
      </c>
      <c r="F1246" s="82">
        <v>77</v>
      </c>
    </row>
    <row r="1247" spans="1:6" x14ac:dyDescent="0.55000000000000004">
      <c r="A1247" s="80">
        <v>5552</v>
      </c>
      <c r="B1247" s="83">
        <f t="shared" si="119"/>
        <v>65</v>
      </c>
      <c r="C1247" s="82">
        <f>B1247+7</f>
        <v>72</v>
      </c>
      <c r="D1247" s="82">
        <f>VLOOKUP(A1247,Data!A:C,3,FALSE)</f>
        <v>70</v>
      </c>
      <c r="E1247" s="80">
        <v>5552</v>
      </c>
      <c r="F1247" s="82">
        <v>80</v>
      </c>
    </row>
    <row r="1248" spans="1:6" x14ac:dyDescent="0.55000000000000004">
      <c r="A1248" s="80">
        <v>5553</v>
      </c>
      <c r="B1248" s="83">
        <f t="shared" si="119"/>
        <v>468</v>
      </c>
      <c r="C1248" s="82">
        <f t="shared" ref="C1248:C1255" si="121">B1248+7</f>
        <v>475</v>
      </c>
      <c r="D1248" s="82">
        <f>VLOOKUP(A1248,Data!A:C,3,FALSE)</f>
        <v>473</v>
      </c>
      <c r="E1248" s="80">
        <v>5553</v>
      </c>
      <c r="F1248" s="82">
        <v>64</v>
      </c>
    </row>
    <row r="1249" spans="1:6" x14ac:dyDescent="0.55000000000000004">
      <c r="A1249" s="80">
        <v>5554</v>
      </c>
      <c r="B1249" s="83">
        <f t="shared" si="119"/>
        <v>39</v>
      </c>
      <c r="C1249" s="82">
        <f t="shared" si="121"/>
        <v>46</v>
      </c>
      <c r="D1249" s="82">
        <f>VLOOKUP(A1249,Data!A:C,3,FALSE)</f>
        <v>44</v>
      </c>
      <c r="E1249" s="80">
        <v>5554</v>
      </c>
      <c r="F1249" s="82">
        <v>170</v>
      </c>
    </row>
    <row r="1250" spans="1:6" x14ac:dyDescent="0.55000000000000004">
      <c r="A1250" s="80">
        <v>5555</v>
      </c>
      <c r="B1250" s="83">
        <f t="shared" si="119"/>
        <v>5</v>
      </c>
      <c r="C1250" s="82">
        <f t="shared" si="121"/>
        <v>12</v>
      </c>
      <c r="D1250" s="82">
        <f>VLOOKUP(A1250,Data!A:C,3,FALSE)</f>
        <v>10</v>
      </c>
      <c r="E1250" s="80">
        <v>5555</v>
      </c>
      <c r="F1250" s="82">
        <v>96</v>
      </c>
    </row>
    <row r="1251" spans="1:6" x14ac:dyDescent="0.55000000000000004">
      <c r="A1251" s="80">
        <v>5556</v>
      </c>
      <c r="B1251" s="83">
        <f t="shared" si="119"/>
        <v>70</v>
      </c>
      <c r="C1251" s="82">
        <f t="shared" si="121"/>
        <v>77</v>
      </c>
      <c r="D1251" s="82">
        <f>VLOOKUP(A1251,Data!A:C,3,FALSE)</f>
        <v>75</v>
      </c>
      <c r="E1251" s="80">
        <v>5556</v>
      </c>
      <c r="F1251" s="82">
        <v>1</v>
      </c>
    </row>
    <row r="1252" spans="1:6" x14ac:dyDescent="0.55000000000000004">
      <c r="A1252" s="80">
        <v>5557</v>
      </c>
      <c r="B1252" s="83">
        <f t="shared" si="119"/>
        <v>36</v>
      </c>
      <c r="C1252" s="82">
        <f t="shared" si="121"/>
        <v>43</v>
      </c>
      <c r="D1252" s="82">
        <f>VLOOKUP(A1252,Data!A:C,3,FALSE)</f>
        <v>41</v>
      </c>
      <c r="E1252" s="80">
        <v>5557</v>
      </c>
      <c r="F1252" s="82">
        <v>33</v>
      </c>
    </row>
    <row r="1253" spans="1:6" x14ac:dyDescent="0.55000000000000004">
      <c r="A1253" s="80">
        <v>5558</v>
      </c>
      <c r="B1253" s="83">
        <f t="shared" si="119"/>
        <v>59</v>
      </c>
      <c r="C1253" s="82">
        <f t="shared" si="121"/>
        <v>66</v>
      </c>
      <c r="D1253" s="82">
        <f>VLOOKUP(A1253,Data!A:C,3,FALSE)</f>
        <v>64</v>
      </c>
      <c r="E1253" s="80">
        <v>5558</v>
      </c>
      <c r="F1253" s="82">
        <v>12</v>
      </c>
    </row>
    <row r="1254" spans="1:6" x14ac:dyDescent="0.55000000000000004">
      <c r="A1254" s="80">
        <v>5559</v>
      </c>
      <c r="B1254" s="83">
        <f t="shared" si="119"/>
        <v>119</v>
      </c>
      <c r="C1254" s="82">
        <f t="shared" si="121"/>
        <v>126</v>
      </c>
      <c r="D1254" s="82">
        <f>VLOOKUP(A1254,Data!A:C,3,FALSE)</f>
        <v>124</v>
      </c>
      <c r="E1254" s="80">
        <v>5559</v>
      </c>
      <c r="F1254" s="82">
        <v>3</v>
      </c>
    </row>
    <row r="1255" spans="1:6" x14ac:dyDescent="0.55000000000000004">
      <c r="A1255" s="80">
        <v>5560</v>
      </c>
      <c r="B1255" s="83">
        <f t="shared" si="119"/>
        <v>78</v>
      </c>
      <c r="C1255" s="82">
        <f t="shared" si="121"/>
        <v>85</v>
      </c>
      <c r="D1255" s="82">
        <f>VLOOKUP(A1255,Data!A:C,3,FALSE)</f>
        <v>83</v>
      </c>
      <c r="E1255" s="80">
        <v>5560</v>
      </c>
      <c r="F1255" s="82">
        <v>29</v>
      </c>
    </row>
    <row r="1256" spans="1:6" x14ac:dyDescent="0.55000000000000004">
      <c r="A1256" s="80">
        <v>5561</v>
      </c>
      <c r="B1256" s="83">
        <v>1</v>
      </c>
      <c r="C1256" s="82">
        <v>1</v>
      </c>
      <c r="D1256" s="82">
        <f>VLOOKUP(A1256,Data!A:C,3,FALSE)</f>
        <v>1</v>
      </c>
      <c r="E1256" s="80">
        <v>5561</v>
      </c>
      <c r="F1256" s="82">
        <v>1</v>
      </c>
    </row>
    <row r="1257" spans="1:6" x14ac:dyDescent="0.55000000000000004">
      <c r="A1257" s="80">
        <v>5562</v>
      </c>
      <c r="B1257" s="83">
        <f t="shared" si="119"/>
        <v>28</v>
      </c>
      <c r="C1257" s="82">
        <f>B1257+7</f>
        <v>35</v>
      </c>
      <c r="D1257" s="82">
        <f>VLOOKUP(A1257,Data!A:C,3,FALSE)</f>
        <v>33</v>
      </c>
      <c r="E1257" s="80">
        <v>5562</v>
      </c>
      <c r="F1257" s="82">
        <v>1</v>
      </c>
    </row>
    <row r="1258" spans="1:6" x14ac:dyDescent="0.55000000000000004">
      <c r="A1258" s="80">
        <v>5563</v>
      </c>
      <c r="B1258" s="83">
        <f t="shared" si="119"/>
        <v>11</v>
      </c>
      <c r="C1258" s="82">
        <f>B1258+7</f>
        <v>18</v>
      </c>
      <c r="D1258" s="82">
        <f>VLOOKUP(A1258,Data!A:C,3,FALSE)</f>
        <v>16</v>
      </c>
      <c r="E1258" s="80">
        <v>5563</v>
      </c>
      <c r="F1258" s="82">
        <v>13</v>
      </c>
    </row>
    <row r="1259" spans="1:6" x14ac:dyDescent="0.55000000000000004">
      <c r="A1259" s="80">
        <v>5564</v>
      </c>
      <c r="B1259" s="83">
        <v>1</v>
      </c>
      <c r="C1259" s="82">
        <v>1</v>
      </c>
      <c r="D1259" s="82">
        <f>VLOOKUP(A1259,Data!A:C,3,FALSE)</f>
        <v>4</v>
      </c>
      <c r="E1259" s="80">
        <v>5564</v>
      </c>
      <c r="F1259" s="82">
        <v>34</v>
      </c>
    </row>
    <row r="1260" spans="1:6" x14ac:dyDescent="0.55000000000000004">
      <c r="A1260" s="80">
        <v>5565</v>
      </c>
      <c r="B1260" s="83">
        <f t="shared" si="119"/>
        <v>13</v>
      </c>
      <c r="C1260" s="82">
        <v>20</v>
      </c>
      <c r="D1260" s="82">
        <f>VLOOKUP(A1260,Data!A:C,3,FALSE)</f>
        <v>18</v>
      </c>
      <c r="E1260" s="80">
        <v>5565</v>
      </c>
      <c r="F1260" s="82">
        <v>54</v>
      </c>
    </row>
    <row r="1261" spans="1:6" x14ac:dyDescent="0.55000000000000004">
      <c r="A1261" s="80" t="s">
        <v>98</v>
      </c>
      <c r="B1261" s="83">
        <f>F1261</f>
        <v>1</v>
      </c>
      <c r="C1261" s="82">
        <v>1</v>
      </c>
      <c r="D1261" s="82" t="s">
        <v>3</v>
      </c>
      <c r="E1261" s="80" t="s">
        <v>98</v>
      </c>
      <c r="F1261" s="82">
        <v>1</v>
      </c>
    </row>
    <row r="1262" spans="1:6" x14ac:dyDescent="0.55000000000000004">
      <c r="A1262" s="80" t="s">
        <v>99</v>
      </c>
      <c r="B1262" s="83">
        <f>F1262</f>
        <v>1</v>
      </c>
      <c r="C1262" s="82">
        <v>1</v>
      </c>
      <c r="D1262" s="82" t="s">
        <v>5</v>
      </c>
      <c r="E1262" s="80" t="s">
        <v>99</v>
      </c>
      <c r="F1262" s="82">
        <v>1</v>
      </c>
    </row>
    <row r="1263" spans="1:6" x14ac:dyDescent="0.55000000000000004">
      <c r="A1263" s="80">
        <v>5567</v>
      </c>
      <c r="B1263" s="83">
        <v>1</v>
      </c>
      <c r="C1263" s="82">
        <v>1</v>
      </c>
      <c r="D1263" s="82">
        <f>VLOOKUP(A1263,Data!A:C,3,FALSE)</f>
        <v>3</v>
      </c>
      <c r="E1263" s="80">
        <v>5567</v>
      </c>
      <c r="F1263" s="82">
        <v>32</v>
      </c>
    </row>
    <row r="1264" spans="1:6" x14ac:dyDescent="0.55000000000000004">
      <c r="A1264" s="80">
        <v>5568</v>
      </c>
      <c r="B1264" s="83">
        <f t="shared" ref="B1264:B1313" si="122">D1264-5</f>
        <v>20</v>
      </c>
      <c r="C1264" s="82">
        <f>B1264+7</f>
        <v>27</v>
      </c>
      <c r="D1264" s="82">
        <f>VLOOKUP(A1264,Data!A:C,3,FALSE)</f>
        <v>25</v>
      </c>
      <c r="E1264" s="80">
        <v>5568</v>
      </c>
      <c r="F1264" s="82">
        <v>1</v>
      </c>
    </row>
    <row r="1265" spans="1:6" x14ac:dyDescent="0.55000000000000004">
      <c r="A1265" s="80">
        <v>5569</v>
      </c>
      <c r="B1265" s="83">
        <f t="shared" si="122"/>
        <v>32</v>
      </c>
      <c r="C1265" s="82">
        <f t="shared" ref="C1265:C1266" si="123">B1265+7</f>
        <v>39</v>
      </c>
      <c r="D1265" s="82">
        <f>VLOOKUP(A1265,Data!A:C,3,FALSE)</f>
        <v>37</v>
      </c>
      <c r="E1265" s="80">
        <v>5569</v>
      </c>
      <c r="F1265" s="82">
        <v>86</v>
      </c>
    </row>
    <row r="1266" spans="1:6" x14ac:dyDescent="0.55000000000000004">
      <c r="A1266" s="80">
        <v>5570</v>
      </c>
      <c r="B1266" s="83">
        <f t="shared" si="122"/>
        <v>33</v>
      </c>
      <c r="C1266" s="82">
        <f t="shared" si="123"/>
        <v>40</v>
      </c>
      <c r="D1266" s="82">
        <f>VLOOKUP(A1266,Data!A:C,3,FALSE)</f>
        <v>38</v>
      </c>
      <c r="E1266" s="80">
        <v>5570</v>
      </c>
      <c r="F1266" s="82">
        <v>1</v>
      </c>
    </row>
    <row r="1267" spans="1:6" x14ac:dyDescent="0.55000000000000004">
      <c r="A1267" s="80">
        <v>5571</v>
      </c>
      <c r="B1267" s="83">
        <v>1</v>
      </c>
      <c r="C1267" s="82">
        <v>1</v>
      </c>
      <c r="D1267" s="82">
        <f>VLOOKUP(A1267,Data!A:C,3,FALSE)</f>
        <v>5</v>
      </c>
      <c r="E1267" s="80">
        <v>5571</v>
      </c>
      <c r="F1267" s="82">
        <v>47</v>
      </c>
    </row>
    <row r="1268" spans="1:6" x14ac:dyDescent="0.55000000000000004">
      <c r="A1268" s="80">
        <v>5572</v>
      </c>
      <c r="B1268" s="83">
        <f t="shared" si="122"/>
        <v>17</v>
      </c>
      <c r="C1268" s="82">
        <v>24</v>
      </c>
      <c r="D1268" s="82">
        <f>VLOOKUP(A1268,Data!A:C,3,FALSE)</f>
        <v>22</v>
      </c>
      <c r="E1268" s="80">
        <v>5572</v>
      </c>
      <c r="F1268" s="82">
        <v>99</v>
      </c>
    </row>
    <row r="1269" spans="1:6" x14ac:dyDescent="0.55000000000000004">
      <c r="A1269" s="80">
        <v>5573</v>
      </c>
      <c r="B1269" s="83">
        <v>1</v>
      </c>
      <c r="C1269" s="82">
        <v>1</v>
      </c>
      <c r="D1269" s="82">
        <v>1</v>
      </c>
      <c r="E1269" s="80">
        <v>5573</v>
      </c>
      <c r="F1269" s="82">
        <v>167</v>
      </c>
    </row>
    <row r="1270" spans="1:6" x14ac:dyDescent="0.55000000000000004">
      <c r="A1270" s="80">
        <v>5574</v>
      </c>
      <c r="B1270" s="83">
        <f t="shared" si="122"/>
        <v>86</v>
      </c>
      <c r="C1270" s="82">
        <v>93</v>
      </c>
      <c r="D1270" s="82">
        <f>VLOOKUP(A1270,Data!A:C,3,FALSE)</f>
        <v>91</v>
      </c>
      <c r="E1270" s="80">
        <v>5574</v>
      </c>
      <c r="F1270" s="82">
        <v>16</v>
      </c>
    </row>
    <row r="1271" spans="1:6" x14ac:dyDescent="0.55000000000000004">
      <c r="A1271" s="80">
        <v>5575</v>
      </c>
      <c r="B1271" s="83">
        <v>1</v>
      </c>
      <c r="C1271" s="82">
        <v>1</v>
      </c>
      <c r="D1271" s="82">
        <v>1</v>
      </c>
      <c r="E1271" s="80">
        <v>5575</v>
      </c>
      <c r="F1271" s="82">
        <v>27</v>
      </c>
    </row>
    <row r="1272" spans="1:6" x14ac:dyDescent="0.55000000000000004">
      <c r="A1272" s="80">
        <v>5576</v>
      </c>
      <c r="B1272" s="83">
        <f t="shared" si="122"/>
        <v>49</v>
      </c>
      <c r="C1272" s="82">
        <f>B1272+7</f>
        <v>56</v>
      </c>
      <c r="D1272" s="82">
        <f>VLOOKUP(A1272,Data!A:C,3,FALSE)</f>
        <v>54</v>
      </c>
      <c r="E1272" s="80">
        <v>5576</v>
      </c>
      <c r="F1272" s="82">
        <v>388</v>
      </c>
    </row>
    <row r="1273" spans="1:6" x14ac:dyDescent="0.55000000000000004">
      <c r="A1273" s="80">
        <v>5577</v>
      </c>
      <c r="B1273" s="83">
        <f t="shared" si="122"/>
        <v>77</v>
      </c>
      <c r="C1273" s="82">
        <f t="shared" ref="C1273:C1282" si="124">B1273+7</f>
        <v>84</v>
      </c>
      <c r="D1273" s="82">
        <f>VLOOKUP(A1273,Data!A:C,3,FALSE)</f>
        <v>82</v>
      </c>
      <c r="E1273" s="80">
        <v>5577</v>
      </c>
      <c r="F1273" s="82">
        <v>150</v>
      </c>
    </row>
    <row r="1274" spans="1:6" x14ac:dyDescent="0.55000000000000004">
      <c r="A1274" s="80">
        <v>5578</v>
      </c>
      <c r="B1274" s="83">
        <f t="shared" si="122"/>
        <v>75</v>
      </c>
      <c r="C1274" s="82">
        <f t="shared" si="124"/>
        <v>82</v>
      </c>
      <c r="D1274" s="82">
        <f>VLOOKUP(A1274,Data!A:C,3,FALSE)</f>
        <v>80</v>
      </c>
      <c r="E1274" s="80">
        <v>5578</v>
      </c>
      <c r="F1274" s="82">
        <v>64</v>
      </c>
    </row>
    <row r="1275" spans="1:6" x14ac:dyDescent="0.55000000000000004">
      <c r="A1275" s="80">
        <v>5579</v>
      </c>
      <c r="B1275" s="83">
        <f t="shared" si="122"/>
        <v>132</v>
      </c>
      <c r="C1275" s="82">
        <f t="shared" si="124"/>
        <v>139</v>
      </c>
      <c r="D1275" s="82">
        <f>VLOOKUP(A1275,Data!A:C,3,FALSE)</f>
        <v>137</v>
      </c>
      <c r="E1275" s="80">
        <v>5579</v>
      </c>
      <c r="F1275" s="82">
        <v>31</v>
      </c>
    </row>
    <row r="1276" spans="1:6" x14ac:dyDescent="0.55000000000000004">
      <c r="A1276" s="80">
        <v>5580</v>
      </c>
      <c r="B1276" s="83">
        <f t="shared" si="122"/>
        <v>47</v>
      </c>
      <c r="C1276" s="82">
        <f t="shared" si="124"/>
        <v>54</v>
      </c>
      <c r="D1276" s="82">
        <f>VLOOKUP(A1276,Data!A:C,3,FALSE)</f>
        <v>52</v>
      </c>
      <c r="E1276" s="80">
        <v>5580</v>
      </c>
      <c r="F1276" s="82">
        <v>74</v>
      </c>
    </row>
    <row r="1277" spans="1:6" x14ac:dyDescent="0.55000000000000004">
      <c r="A1277" s="80">
        <v>5581</v>
      </c>
      <c r="B1277" s="83">
        <f t="shared" si="122"/>
        <v>346</v>
      </c>
      <c r="C1277" s="82">
        <f t="shared" si="124"/>
        <v>353</v>
      </c>
      <c r="D1277" s="82">
        <f>VLOOKUP(A1277,Data!A:C,3,FALSE)</f>
        <v>351</v>
      </c>
      <c r="E1277" s="80">
        <v>5581</v>
      </c>
      <c r="F1277" s="82">
        <v>49</v>
      </c>
    </row>
    <row r="1278" spans="1:6" x14ac:dyDescent="0.55000000000000004">
      <c r="A1278" s="80">
        <v>5582</v>
      </c>
      <c r="B1278" s="83">
        <f t="shared" si="122"/>
        <v>144</v>
      </c>
      <c r="C1278" s="82">
        <f t="shared" si="124"/>
        <v>151</v>
      </c>
      <c r="D1278" s="82">
        <f>VLOOKUP(A1278,Data!A:C,3,FALSE)</f>
        <v>149</v>
      </c>
      <c r="E1278" s="80">
        <v>5582</v>
      </c>
      <c r="F1278" s="82">
        <v>1</v>
      </c>
    </row>
    <row r="1279" spans="1:6" x14ac:dyDescent="0.55000000000000004">
      <c r="A1279" s="80">
        <v>5583</v>
      </c>
      <c r="B1279" s="83">
        <f t="shared" si="122"/>
        <v>21</v>
      </c>
      <c r="C1279" s="82">
        <f t="shared" si="124"/>
        <v>28</v>
      </c>
      <c r="D1279" s="82">
        <f>VLOOKUP(A1279,Data!A:C,3,FALSE)</f>
        <v>26</v>
      </c>
      <c r="E1279" s="80">
        <v>5583</v>
      </c>
      <c r="F1279" s="82">
        <v>24</v>
      </c>
    </row>
    <row r="1280" spans="1:6" x14ac:dyDescent="0.55000000000000004">
      <c r="A1280" s="80">
        <v>5584</v>
      </c>
      <c r="B1280" s="83">
        <f t="shared" si="122"/>
        <v>78</v>
      </c>
      <c r="C1280" s="82">
        <f t="shared" si="124"/>
        <v>85</v>
      </c>
      <c r="D1280" s="82">
        <f>VLOOKUP(A1280,Data!A:C,3,FALSE)</f>
        <v>83</v>
      </c>
      <c r="E1280" s="80">
        <v>5584</v>
      </c>
      <c r="F1280" s="82">
        <v>246</v>
      </c>
    </row>
    <row r="1281" spans="1:6" x14ac:dyDescent="0.55000000000000004">
      <c r="A1281" s="80">
        <v>5585</v>
      </c>
      <c r="B1281" s="83">
        <f t="shared" si="122"/>
        <v>43</v>
      </c>
      <c r="C1281" s="82">
        <f t="shared" si="124"/>
        <v>50</v>
      </c>
      <c r="D1281" s="82">
        <f>VLOOKUP(A1281,Data!A:C,3,FALSE)</f>
        <v>48</v>
      </c>
      <c r="E1281" s="80">
        <v>5585</v>
      </c>
      <c r="F1281" s="82">
        <v>1</v>
      </c>
    </row>
    <row r="1282" spans="1:6" x14ac:dyDescent="0.55000000000000004">
      <c r="A1282" s="80">
        <v>5586</v>
      </c>
      <c r="B1282" s="83">
        <f t="shared" si="122"/>
        <v>51</v>
      </c>
      <c r="C1282" s="82">
        <f t="shared" si="124"/>
        <v>58</v>
      </c>
      <c r="D1282" s="82">
        <f>VLOOKUP(A1282,Data!A:C,3,FALSE)</f>
        <v>56</v>
      </c>
      <c r="E1282" s="80">
        <v>5586</v>
      </c>
      <c r="F1282" s="82">
        <v>32</v>
      </c>
    </row>
    <row r="1283" spans="1:6" x14ac:dyDescent="0.55000000000000004">
      <c r="A1283" s="80">
        <v>5587</v>
      </c>
      <c r="B1283" s="83">
        <v>1</v>
      </c>
      <c r="C1283" s="82">
        <v>1</v>
      </c>
      <c r="D1283" s="82">
        <f>VLOOKUP(A1283,Data!A:C,3,FALSE)</f>
        <v>1</v>
      </c>
      <c r="E1283" s="80">
        <v>5587</v>
      </c>
      <c r="F1283" s="82">
        <v>363</v>
      </c>
    </row>
    <row r="1284" spans="1:6" x14ac:dyDescent="0.55000000000000004">
      <c r="A1284" s="80">
        <v>5588</v>
      </c>
      <c r="B1284" s="83">
        <f t="shared" si="122"/>
        <v>36</v>
      </c>
      <c r="C1284" s="82">
        <v>43</v>
      </c>
      <c r="D1284" s="82">
        <f>VLOOKUP(A1284,Data!A:C,3,FALSE)</f>
        <v>41</v>
      </c>
      <c r="E1284" s="80">
        <v>5588</v>
      </c>
      <c r="F1284" s="82">
        <v>53</v>
      </c>
    </row>
    <row r="1285" spans="1:6" x14ac:dyDescent="0.55000000000000004">
      <c r="A1285" s="80">
        <v>5589</v>
      </c>
      <c r="B1285" s="83">
        <f t="shared" si="122"/>
        <v>206</v>
      </c>
      <c r="C1285" s="82">
        <v>213</v>
      </c>
      <c r="D1285" s="82">
        <f>VLOOKUP(A1285,Data!A:C,3,FALSE)</f>
        <v>211</v>
      </c>
      <c r="E1285" s="80">
        <v>5589</v>
      </c>
      <c r="F1285" s="82">
        <v>120</v>
      </c>
    </row>
    <row r="1286" spans="1:6" x14ac:dyDescent="0.55000000000000004">
      <c r="A1286" s="80">
        <v>5590</v>
      </c>
      <c r="B1286" s="83">
        <v>1</v>
      </c>
      <c r="C1286" s="82">
        <v>1</v>
      </c>
      <c r="D1286" s="82">
        <v>1</v>
      </c>
      <c r="E1286" s="80">
        <v>5590</v>
      </c>
      <c r="F1286" s="82">
        <v>5</v>
      </c>
    </row>
    <row r="1287" spans="1:6" x14ac:dyDescent="0.55000000000000004">
      <c r="A1287" s="80">
        <v>5592</v>
      </c>
      <c r="B1287" s="83">
        <f t="shared" si="122"/>
        <v>6</v>
      </c>
      <c r="C1287" s="82">
        <f>B1287+7</f>
        <v>13</v>
      </c>
      <c r="D1287" s="82">
        <f>VLOOKUP(A1287,Data!A:C,3,FALSE)</f>
        <v>11</v>
      </c>
      <c r="E1287" s="80">
        <v>5592</v>
      </c>
      <c r="F1287" s="82">
        <v>33</v>
      </c>
    </row>
    <row r="1288" spans="1:6" x14ac:dyDescent="0.55000000000000004">
      <c r="A1288" s="80">
        <v>5593</v>
      </c>
      <c r="B1288" s="83">
        <f t="shared" si="122"/>
        <v>247</v>
      </c>
      <c r="C1288" s="82">
        <f t="shared" ref="C1288:C1291" si="125">B1288+7</f>
        <v>254</v>
      </c>
      <c r="D1288" s="82">
        <f>VLOOKUP(A1288,Data!A:C,3,FALSE)</f>
        <v>252</v>
      </c>
      <c r="E1288" s="80">
        <v>5593</v>
      </c>
      <c r="F1288" s="82">
        <v>14</v>
      </c>
    </row>
    <row r="1289" spans="1:6" x14ac:dyDescent="0.55000000000000004">
      <c r="A1289" s="80">
        <v>5594</v>
      </c>
      <c r="B1289" s="83">
        <f t="shared" si="122"/>
        <v>71</v>
      </c>
      <c r="C1289" s="82">
        <f t="shared" si="125"/>
        <v>78</v>
      </c>
      <c r="D1289" s="82">
        <f>VLOOKUP(A1289,Data!A:C,3,FALSE)</f>
        <v>76</v>
      </c>
      <c r="E1289" s="80">
        <v>5594</v>
      </c>
      <c r="F1289" s="82">
        <v>34</v>
      </c>
    </row>
    <row r="1290" spans="1:6" x14ac:dyDescent="0.55000000000000004">
      <c r="A1290" s="80">
        <v>5596</v>
      </c>
      <c r="B1290" s="83">
        <f t="shared" si="122"/>
        <v>211</v>
      </c>
      <c r="C1290" s="82">
        <f t="shared" si="125"/>
        <v>218</v>
      </c>
      <c r="D1290" s="82">
        <f>VLOOKUP(A1290,Data!A:C,3,FALSE)</f>
        <v>216</v>
      </c>
      <c r="E1290" s="80">
        <v>5596</v>
      </c>
      <c r="F1290" s="82">
        <v>49</v>
      </c>
    </row>
    <row r="1291" spans="1:6" x14ac:dyDescent="0.55000000000000004">
      <c r="A1291" s="80">
        <v>5597</v>
      </c>
      <c r="B1291" s="83">
        <f t="shared" si="122"/>
        <v>59</v>
      </c>
      <c r="C1291" s="82">
        <f t="shared" si="125"/>
        <v>66</v>
      </c>
      <c r="D1291" s="82">
        <f>VLOOKUP(A1291,Data!A:C,3,FALSE)</f>
        <v>64</v>
      </c>
      <c r="E1291" s="80">
        <v>5597</v>
      </c>
      <c r="F1291" s="82">
        <v>1</v>
      </c>
    </row>
    <row r="1292" spans="1:6" x14ac:dyDescent="0.55000000000000004">
      <c r="A1292" s="80">
        <v>5598</v>
      </c>
      <c r="B1292" s="83">
        <f t="shared" si="122"/>
        <v>40</v>
      </c>
      <c r="C1292" s="82">
        <v>50</v>
      </c>
      <c r="D1292" s="82">
        <f>VLOOKUP(A1292,Data!A:C,3,FALSE)</f>
        <v>45</v>
      </c>
      <c r="E1292" s="80">
        <v>5598</v>
      </c>
      <c r="F1292" s="82">
        <v>3027</v>
      </c>
    </row>
    <row r="1293" spans="1:6" x14ac:dyDescent="0.55000000000000004">
      <c r="A1293" s="80">
        <v>5599</v>
      </c>
      <c r="B1293" s="83">
        <f t="shared" si="122"/>
        <v>22</v>
      </c>
      <c r="C1293" s="82">
        <f>B1293+7</f>
        <v>29</v>
      </c>
      <c r="D1293" s="82">
        <f>VLOOKUP(A1293,Data!A:C,3,FALSE)</f>
        <v>27</v>
      </c>
      <c r="E1293" s="80">
        <v>5599</v>
      </c>
      <c r="F1293" s="82">
        <v>200</v>
      </c>
    </row>
    <row r="1294" spans="1:6" x14ac:dyDescent="0.55000000000000004">
      <c r="A1294" s="80">
        <v>5600</v>
      </c>
      <c r="B1294" s="83">
        <f t="shared" si="122"/>
        <v>21</v>
      </c>
      <c r="C1294" s="82">
        <v>25</v>
      </c>
      <c r="D1294" s="82">
        <f>VLOOKUP(A1294,Data!A:C,3,FALSE)</f>
        <v>26</v>
      </c>
      <c r="E1294" s="80">
        <v>5600</v>
      </c>
      <c r="F1294" s="82">
        <v>1099</v>
      </c>
    </row>
    <row r="1295" spans="1:6" x14ac:dyDescent="0.55000000000000004">
      <c r="A1295" s="80">
        <v>5601</v>
      </c>
      <c r="B1295" s="83">
        <f t="shared" si="122"/>
        <v>30</v>
      </c>
      <c r="C1295" s="82">
        <v>37</v>
      </c>
      <c r="D1295" s="82">
        <f>VLOOKUP(A1295,Data!A:C,3,FALSE)</f>
        <v>35</v>
      </c>
      <c r="E1295" s="80">
        <v>5601</v>
      </c>
      <c r="F1295" s="82">
        <v>146</v>
      </c>
    </row>
    <row r="1296" spans="1:6" x14ac:dyDescent="0.55000000000000004">
      <c r="A1296" s="80">
        <v>5602</v>
      </c>
      <c r="B1296" s="83">
        <v>1</v>
      </c>
      <c r="C1296" s="82">
        <v>1</v>
      </c>
      <c r="D1296" s="82">
        <v>1</v>
      </c>
      <c r="E1296" s="80">
        <v>5602</v>
      </c>
      <c r="F1296" s="82">
        <v>1</v>
      </c>
    </row>
    <row r="1297" spans="1:6" x14ac:dyDescent="0.55000000000000004">
      <c r="A1297" s="80">
        <v>5603</v>
      </c>
      <c r="B1297" s="83">
        <f t="shared" si="122"/>
        <v>2370</v>
      </c>
      <c r="C1297" s="82">
        <f>B1297+7</f>
        <v>2377</v>
      </c>
      <c r="D1297" s="82">
        <f>VLOOKUP(A1297,Data!A:C,3,FALSE)</f>
        <v>2375</v>
      </c>
      <c r="E1297" s="80">
        <v>5603</v>
      </c>
      <c r="F1297" s="82">
        <v>4</v>
      </c>
    </row>
    <row r="1298" spans="1:6" x14ac:dyDescent="0.55000000000000004">
      <c r="A1298" s="80">
        <v>5605</v>
      </c>
      <c r="B1298" s="83">
        <f t="shared" si="122"/>
        <v>170</v>
      </c>
      <c r="C1298" s="82">
        <f t="shared" ref="C1298:C1300" si="126">B1298+7</f>
        <v>177</v>
      </c>
      <c r="D1298" s="82">
        <f>VLOOKUP(A1298,Data!A:C,3,FALSE)</f>
        <v>175</v>
      </c>
      <c r="E1298" s="80">
        <v>5605</v>
      </c>
      <c r="F1298" s="82">
        <v>231</v>
      </c>
    </row>
    <row r="1299" spans="1:6" x14ac:dyDescent="0.55000000000000004">
      <c r="A1299" s="80">
        <v>5606</v>
      </c>
      <c r="B1299" s="83">
        <f t="shared" si="122"/>
        <v>1052</v>
      </c>
      <c r="C1299" s="82">
        <f t="shared" si="126"/>
        <v>1059</v>
      </c>
      <c r="D1299" s="82">
        <f>VLOOKUP(A1299,Data!A:C,3,FALSE)</f>
        <v>1057</v>
      </c>
      <c r="E1299" s="80">
        <v>5606</v>
      </c>
      <c r="F1299" s="82">
        <v>115</v>
      </c>
    </row>
    <row r="1300" spans="1:6" x14ac:dyDescent="0.55000000000000004">
      <c r="A1300" s="80">
        <v>5607</v>
      </c>
      <c r="B1300" s="83">
        <f t="shared" si="122"/>
        <v>49</v>
      </c>
      <c r="C1300" s="82">
        <f t="shared" si="126"/>
        <v>56</v>
      </c>
      <c r="D1300" s="82">
        <f>VLOOKUP(A1300,Data!A:C,3,FALSE)</f>
        <v>54</v>
      </c>
      <c r="E1300" s="80">
        <v>5607</v>
      </c>
      <c r="F1300" s="82">
        <v>81</v>
      </c>
    </row>
    <row r="1301" spans="1:6" x14ac:dyDescent="0.55000000000000004">
      <c r="A1301" s="80">
        <v>5608</v>
      </c>
      <c r="B1301" s="83">
        <v>1</v>
      </c>
      <c r="C1301" s="82">
        <v>1</v>
      </c>
      <c r="D1301" s="82">
        <f>VLOOKUP(A1301,Data!A:C,3,FALSE)</f>
        <v>2</v>
      </c>
      <c r="E1301" s="80">
        <v>5608</v>
      </c>
      <c r="F1301" s="82">
        <v>74</v>
      </c>
    </row>
    <row r="1302" spans="1:6" x14ac:dyDescent="0.55000000000000004">
      <c r="A1302" s="80">
        <v>5609</v>
      </c>
      <c r="B1302" s="83">
        <v>1</v>
      </c>
      <c r="C1302" s="82">
        <v>1</v>
      </c>
      <c r="D1302" s="82">
        <f>VLOOKUP(A1302,Data!A:C,3,FALSE)</f>
        <v>2</v>
      </c>
      <c r="E1302" s="80">
        <v>5609</v>
      </c>
      <c r="F1302" s="82">
        <v>3</v>
      </c>
    </row>
    <row r="1303" spans="1:6" x14ac:dyDescent="0.55000000000000004">
      <c r="A1303" s="80" t="s">
        <v>100</v>
      </c>
      <c r="B1303" s="83">
        <f t="shared" si="122"/>
        <v>192</v>
      </c>
      <c r="C1303" s="82">
        <f>B1303+7</f>
        <v>199</v>
      </c>
      <c r="D1303" s="82">
        <f>VLOOKUP(A1303,Data!A:C,3,FALSE)</f>
        <v>197</v>
      </c>
      <c r="E1303" s="80" t="s">
        <v>100</v>
      </c>
      <c r="F1303" s="82">
        <v>3</v>
      </c>
    </row>
    <row r="1304" spans="1:6" x14ac:dyDescent="0.55000000000000004">
      <c r="A1304" s="80" t="s">
        <v>101</v>
      </c>
      <c r="B1304" s="83">
        <f t="shared" si="122"/>
        <v>233</v>
      </c>
      <c r="C1304" s="82">
        <f t="shared" ref="C1304:C1306" si="127">B1304+7</f>
        <v>240</v>
      </c>
      <c r="D1304" s="82">
        <f>VLOOKUP(A1304,Data!A:C,3,FALSE)</f>
        <v>238</v>
      </c>
      <c r="E1304" s="80" t="s">
        <v>101</v>
      </c>
      <c r="F1304" s="82">
        <v>16</v>
      </c>
    </row>
    <row r="1305" spans="1:6" x14ac:dyDescent="0.55000000000000004">
      <c r="A1305" s="80" t="s">
        <v>102</v>
      </c>
      <c r="B1305" s="83">
        <f t="shared" si="122"/>
        <v>101</v>
      </c>
      <c r="C1305" s="82">
        <f t="shared" si="127"/>
        <v>108</v>
      </c>
      <c r="D1305" s="82">
        <f>VLOOKUP(A1305,Data!A:C,3,FALSE)</f>
        <v>106</v>
      </c>
      <c r="E1305" s="80" t="s">
        <v>102</v>
      </c>
      <c r="F1305" s="82">
        <v>1</v>
      </c>
    </row>
    <row r="1306" spans="1:6" x14ac:dyDescent="0.55000000000000004">
      <c r="A1306" s="80" t="s">
        <v>103</v>
      </c>
      <c r="B1306" s="83">
        <f t="shared" si="122"/>
        <v>51</v>
      </c>
      <c r="C1306" s="82">
        <f t="shared" si="127"/>
        <v>58</v>
      </c>
      <c r="D1306" s="82">
        <f>VLOOKUP(A1306,Data!A:C,3,FALSE)</f>
        <v>56</v>
      </c>
      <c r="E1306" s="80" t="s">
        <v>103</v>
      </c>
      <c r="F1306" s="82">
        <v>3</v>
      </c>
    </row>
    <row r="1307" spans="1:6" x14ac:dyDescent="0.55000000000000004">
      <c r="A1307" s="80">
        <v>5610</v>
      </c>
      <c r="B1307" s="83">
        <v>1</v>
      </c>
      <c r="C1307" s="82">
        <v>1</v>
      </c>
      <c r="D1307" s="82">
        <f>VLOOKUP(A1307,Data!A:C,3,FALSE)</f>
        <v>5</v>
      </c>
      <c r="E1307" s="80">
        <v>5610</v>
      </c>
      <c r="F1307" s="82">
        <v>3</v>
      </c>
    </row>
    <row r="1308" spans="1:6" x14ac:dyDescent="0.55000000000000004">
      <c r="A1308" s="80">
        <v>5611</v>
      </c>
      <c r="B1308" s="83">
        <v>1</v>
      </c>
      <c r="C1308" s="82">
        <v>1</v>
      </c>
      <c r="D1308" s="82">
        <f>VLOOKUP(A1308,Data!A:C,3,FALSE)</f>
        <v>3</v>
      </c>
      <c r="E1308" s="80">
        <v>5611</v>
      </c>
      <c r="F1308" s="82">
        <v>30</v>
      </c>
    </row>
    <row r="1309" spans="1:6" x14ac:dyDescent="0.55000000000000004">
      <c r="A1309" s="80">
        <v>5613</v>
      </c>
      <c r="B1309" s="83">
        <f t="shared" si="122"/>
        <v>11</v>
      </c>
      <c r="C1309" s="82">
        <f>B1309+7</f>
        <v>18</v>
      </c>
      <c r="D1309" s="82">
        <f>VLOOKUP(A1309,Data!A:C,3,FALSE)</f>
        <v>16</v>
      </c>
      <c r="E1309" s="80">
        <v>5613</v>
      </c>
      <c r="F1309" s="82">
        <v>1</v>
      </c>
    </row>
    <row r="1310" spans="1:6" x14ac:dyDescent="0.55000000000000004">
      <c r="A1310" s="80">
        <v>5614</v>
      </c>
      <c r="B1310" s="83">
        <f t="shared" si="122"/>
        <v>61</v>
      </c>
      <c r="C1310" s="82">
        <f>B1310+7</f>
        <v>68</v>
      </c>
      <c r="D1310" s="82">
        <f>VLOOKUP(A1310,Data!A:C,3,FALSE)</f>
        <v>66</v>
      </c>
      <c r="E1310" s="80">
        <v>5614</v>
      </c>
      <c r="F1310" s="82">
        <v>1</v>
      </c>
    </row>
    <row r="1311" spans="1:6" x14ac:dyDescent="0.55000000000000004">
      <c r="A1311" s="80">
        <v>5615</v>
      </c>
      <c r="B1311" s="83">
        <v>1</v>
      </c>
      <c r="C1311" s="82">
        <v>1</v>
      </c>
      <c r="D1311" s="82">
        <f>VLOOKUP(A1311,Data!A:C,3,FALSE)</f>
        <v>1</v>
      </c>
      <c r="E1311" s="80">
        <v>5615</v>
      </c>
      <c r="F1311" s="82">
        <v>1</v>
      </c>
    </row>
    <row r="1312" spans="1:6" x14ac:dyDescent="0.55000000000000004">
      <c r="A1312" s="80">
        <v>5616</v>
      </c>
      <c r="B1312" s="83">
        <f t="shared" si="122"/>
        <v>25</v>
      </c>
      <c r="C1312" s="82">
        <f>B1312+7</f>
        <v>32</v>
      </c>
      <c r="D1312" s="82">
        <f>VLOOKUP(A1312,Data!A:C,3,FALSE)</f>
        <v>30</v>
      </c>
      <c r="E1312" s="80">
        <v>5616</v>
      </c>
      <c r="F1312" s="82">
        <v>1</v>
      </c>
    </row>
    <row r="1313" spans="1:6" x14ac:dyDescent="0.55000000000000004">
      <c r="A1313" s="80">
        <v>5617</v>
      </c>
      <c r="B1313" s="83">
        <f t="shared" si="122"/>
        <v>44</v>
      </c>
      <c r="C1313" s="82">
        <f>B1313+7</f>
        <v>51</v>
      </c>
      <c r="D1313" s="82">
        <f>VLOOKUP(A1313,Data!A:C,3,FALSE)</f>
        <v>49</v>
      </c>
      <c r="E1313" s="80">
        <v>5617</v>
      </c>
      <c r="F1313" s="82">
        <v>1</v>
      </c>
    </row>
    <row r="1314" spans="1:6" x14ac:dyDescent="0.55000000000000004">
      <c r="A1314" s="80">
        <v>5619</v>
      </c>
      <c r="B1314" s="83">
        <v>1</v>
      </c>
      <c r="C1314" s="82">
        <v>1</v>
      </c>
      <c r="D1314" s="82">
        <v>1</v>
      </c>
      <c r="E1314" s="80">
        <v>5619</v>
      </c>
      <c r="F1314" s="82">
        <v>36</v>
      </c>
    </row>
    <row r="1315" spans="1:6" x14ac:dyDescent="0.55000000000000004">
      <c r="A1315" s="80">
        <v>5620</v>
      </c>
      <c r="B1315" s="83">
        <v>1</v>
      </c>
      <c r="C1315" s="82">
        <v>1</v>
      </c>
      <c r="D1315" s="82">
        <v>1</v>
      </c>
      <c r="E1315" s="80">
        <v>5620</v>
      </c>
      <c r="F1315" s="82">
        <v>1</v>
      </c>
    </row>
    <row r="1316" spans="1:6" x14ac:dyDescent="0.55000000000000004">
      <c r="A1316" s="80" t="s">
        <v>104</v>
      </c>
      <c r="B1316" s="83">
        <f>F1316</f>
        <v>1</v>
      </c>
      <c r="C1316" s="82">
        <v>1</v>
      </c>
      <c r="D1316" s="82" t="s">
        <v>3</v>
      </c>
      <c r="E1316" s="80" t="s">
        <v>104</v>
      </c>
      <c r="F1316" s="82">
        <v>1</v>
      </c>
    </row>
    <row r="1317" spans="1:6" x14ac:dyDescent="0.55000000000000004">
      <c r="A1317" s="80" t="s">
        <v>105</v>
      </c>
      <c r="B1317" s="83">
        <f>F1317</f>
        <v>1</v>
      </c>
      <c r="C1317" s="82">
        <v>1</v>
      </c>
      <c r="D1317" s="82" t="s">
        <v>5</v>
      </c>
      <c r="E1317" s="80" t="s">
        <v>105</v>
      </c>
      <c r="F1317" s="82">
        <v>1</v>
      </c>
    </row>
    <row r="1318" spans="1:6" x14ac:dyDescent="0.55000000000000004">
      <c r="A1318" s="80">
        <v>5622</v>
      </c>
      <c r="B1318" s="83">
        <v>1</v>
      </c>
      <c r="C1318" s="82">
        <v>1</v>
      </c>
      <c r="D1318" s="82">
        <f>VLOOKUP(A1318,Data!A:C,3,FALSE)</f>
        <v>1</v>
      </c>
      <c r="E1318" s="80">
        <v>5622</v>
      </c>
      <c r="F1318" s="82">
        <v>2</v>
      </c>
    </row>
    <row r="1319" spans="1:6" x14ac:dyDescent="0.55000000000000004">
      <c r="A1319" s="80">
        <v>5624</v>
      </c>
      <c r="B1319" s="83">
        <f t="shared" ref="B1319:B1326" si="128">D1319-5</f>
        <v>50</v>
      </c>
      <c r="C1319" s="82">
        <v>57</v>
      </c>
      <c r="D1319" s="82">
        <f>VLOOKUP(A1319,Data!A:C,3,FALSE)</f>
        <v>55</v>
      </c>
      <c r="E1319" s="80">
        <v>5624</v>
      </c>
      <c r="F1319" s="82">
        <v>3</v>
      </c>
    </row>
    <row r="1320" spans="1:6" x14ac:dyDescent="0.55000000000000004">
      <c r="A1320" s="80">
        <v>5625</v>
      </c>
      <c r="B1320" s="83">
        <v>1</v>
      </c>
      <c r="C1320" s="82">
        <v>1</v>
      </c>
      <c r="D1320" s="82">
        <v>1</v>
      </c>
      <c r="E1320" s="80">
        <v>5625</v>
      </c>
      <c r="F1320" s="82">
        <v>74</v>
      </c>
    </row>
    <row r="1321" spans="1:6" x14ac:dyDescent="0.55000000000000004">
      <c r="A1321" s="80">
        <v>5626</v>
      </c>
      <c r="B1321" s="83">
        <f t="shared" si="128"/>
        <v>21</v>
      </c>
      <c r="C1321" s="82">
        <v>28</v>
      </c>
      <c r="D1321" s="82">
        <f>VLOOKUP(A1321,Data!A:C,3,FALSE)</f>
        <v>26</v>
      </c>
      <c r="E1321" s="80">
        <v>5626</v>
      </c>
      <c r="F1321" s="82">
        <v>62</v>
      </c>
    </row>
    <row r="1322" spans="1:6" x14ac:dyDescent="0.55000000000000004">
      <c r="A1322" s="80">
        <v>5627</v>
      </c>
      <c r="B1322" s="83">
        <v>1</v>
      </c>
      <c r="C1322" s="82">
        <v>1</v>
      </c>
      <c r="D1322" s="82">
        <f>VLOOKUP(A1322,Data!A:C,3,FALSE)</f>
        <v>2</v>
      </c>
      <c r="E1322" s="80">
        <v>5627</v>
      </c>
      <c r="F1322" s="82">
        <v>1</v>
      </c>
    </row>
    <row r="1323" spans="1:6" x14ac:dyDescent="0.55000000000000004">
      <c r="A1323" s="80">
        <v>5628</v>
      </c>
      <c r="B1323" s="83">
        <v>1</v>
      </c>
      <c r="C1323" s="82">
        <v>1</v>
      </c>
      <c r="D1323" s="82">
        <f>VLOOKUP(A1323,Data!A:C,3,FALSE)</f>
        <v>1</v>
      </c>
      <c r="E1323" s="80">
        <v>5628</v>
      </c>
      <c r="F1323" s="82">
        <v>1</v>
      </c>
    </row>
    <row r="1324" spans="1:6" x14ac:dyDescent="0.55000000000000004">
      <c r="A1324" s="80">
        <v>5629</v>
      </c>
      <c r="B1324" s="83">
        <v>1</v>
      </c>
      <c r="C1324" s="82">
        <v>1</v>
      </c>
      <c r="D1324" s="82">
        <f>VLOOKUP(A1324,Data!A:C,3,FALSE)</f>
        <v>4</v>
      </c>
      <c r="E1324" s="80">
        <v>5629</v>
      </c>
      <c r="F1324" s="82">
        <v>111</v>
      </c>
    </row>
    <row r="1325" spans="1:6" x14ac:dyDescent="0.55000000000000004">
      <c r="A1325" s="80">
        <v>5630</v>
      </c>
      <c r="B1325" s="83">
        <f t="shared" si="128"/>
        <v>176</v>
      </c>
      <c r="C1325" s="82">
        <f>B1325+7</f>
        <v>183</v>
      </c>
      <c r="D1325" s="82">
        <f>VLOOKUP(A1325,Data!A:C,3,FALSE)</f>
        <v>181</v>
      </c>
      <c r="E1325" s="80">
        <v>5630</v>
      </c>
      <c r="F1325" s="82">
        <v>25</v>
      </c>
    </row>
    <row r="1326" spans="1:6" x14ac:dyDescent="0.55000000000000004">
      <c r="A1326" s="80">
        <v>5631</v>
      </c>
      <c r="B1326" s="83">
        <f t="shared" si="128"/>
        <v>18</v>
      </c>
      <c r="C1326" s="82">
        <f>B1326+7</f>
        <v>25</v>
      </c>
      <c r="D1326" s="82">
        <f>VLOOKUP(A1326,Data!A:C,3,FALSE)</f>
        <v>23</v>
      </c>
      <c r="E1326" s="80">
        <v>5631</v>
      </c>
      <c r="F1326" s="82">
        <v>1</v>
      </c>
    </row>
    <row r="1327" spans="1:6" x14ac:dyDescent="0.55000000000000004">
      <c r="A1327" s="80" t="s">
        <v>106</v>
      </c>
      <c r="B1327" s="83">
        <f>F1327</f>
        <v>1</v>
      </c>
      <c r="C1327" s="82">
        <v>1</v>
      </c>
      <c r="D1327" s="82" t="s">
        <v>3</v>
      </c>
      <c r="E1327" s="80" t="s">
        <v>106</v>
      </c>
      <c r="F1327" s="82">
        <v>1</v>
      </c>
    </row>
    <row r="1328" spans="1:6" x14ac:dyDescent="0.55000000000000004">
      <c r="A1328" s="80" t="s">
        <v>107</v>
      </c>
      <c r="B1328" s="83">
        <f>F1328</f>
        <v>1</v>
      </c>
      <c r="C1328" s="82">
        <v>1</v>
      </c>
      <c r="D1328" s="82" t="s">
        <v>5</v>
      </c>
      <c r="E1328" s="80" t="s">
        <v>107</v>
      </c>
      <c r="F1328" s="82">
        <v>1</v>
      </c>
    </row>
    <row r="1329" spans="1:6" x14ac:dyDescent="0.55000000000000004">
      <c r="A1329" s="80">
        <v>5633</v>
      </c>
      <c r="B1329" s="83">
        <f t="shared" ref="B1329:B1330" si="129">D1329-5</f>
        <v>161</v>
      </c>
      <c r="C1329" s="82">
        <v>168</v>
      </c>
      <c r="D1329" s="82">
        <f>VLOOKUP(A1329,Data!A:C,3,FALSE)</f>
        <v>166</v>
      </c>
      <c r="E1329" s="80">
        <v>5633</v>
      </c>
      <c r="F1329" s="82">
        <v>76</v>
      </c>
    </row>
    <row r="1330" spans="1:6" x14ac:dyDescent="0.55000000000000004">
      <c r="A1330" s="80">
        <v>5634</v>
      </c>
      <c r="B1330" s="83">
        <f t="shared" si="129"/>
        <v>12</v>
      </c>
      <c r="C1330" s="82">
        <v>19</v>
      </c>
      <c r="D1330" s="82">
        <f>VLOOKUP(A1330,Data!A:C,3,FALSE)</f>
        <v>17</v>
      </c>
      <c r="E1330" s="80">
        <v>5634</v>
      </c>
      <c r="F1330" s="82">
        <v>1</v>
      </c>
    </row>
    <row r="1331" spans="1:6" x14ac:dyDescent="0.55000000000000004">
      <c r="A1331" s="80" t="s">
        <v>108</v>
      </c>
      <c r="B1331" s="83">
        <f>F1331</f>
        <v>1</v>
      </c>
      <c r="C1331" s="82">
        <v>1</v>
      </c>
      <c r="D1331" s="82" t="s">
        <v>3</v>
      </c>
      <c r="E1331" s="80" t="s">
        <v>108</v>
      </c>
      <c r="F1331" s="82">
        <v>1</v>
      </c>
    </row>
    <row r="1332" spans="1:6" x14ac:dyDescent="0.55000000000000004">
      <c r="A1332" s="80" t="s">
        <v>109</v>
      </c>
      <c r="B1332" s="83">
        <f>F1332</f>
        <v>1</v>
      </c>
      <c r="C1332" s="82">
        <v>1</v>
      </c>
      <c r="D1332" s="82" t="s">
        <v>5</v>
      </c>
      <c r="E1332" s="80" t="s">
        <v>109</v>
      </c>
      <c r="F1332" s="82">
        <v>1</v>
      </c>
    </row>
    <row r="1333" spans="1:6" x14ac:dyDescent="0.55000000000000004">
      <c r="A1333" s="80">
        <v>5639</v>
      </c>
      <c r="B1333" s="83">
        <f t="shared" ref="B1333:B1349" si="130">D1333-5</f>
        <v>166</v>
      </c>
      <c r="C1333" s="82">
        <v>173</v>
      </c>
      <c r="D1333" s="82">
        <f>VLOOKUP(A1333,Data!A:C,3,FALSE)</f>
        <v>171</v>
      </c>
      <c r="E1333" s="80">
        <v>5639</v>
      </c>
      <c r="F1333" s="82">
        <v>1</v>
      </c>
    </row>
    <row r="1334" spans="1:6" x14ac:dyDescent="0.55000000000000004">
      <c r="A1334" s="80">
        <v>5640</v>
      </c>
      <c r="B1334" s="83">
        <f t="shared" si="130"/>
        <v>68</v>
      </c>
      <c r="C1334" s="82">
        <v>75</v>
      </c>
      <c r="D1334" s="82">
        <f>VLOOKUP(A1334,Data!A:C,3,FALSE)</f>
        <v>73</v>
      </c>
      <c r="E1334" s="80">
        <v>5640</v>
      </c>
      <c r="F1334" s="82">
        <v>1</v>
      </c>
    </row>
    <row r="1335" spans="1:6" x14ac:dyDescent="0.55000000000000004">
      <c r="A1335" s="80">
        <v>5642</v>
      </c>
      <c r="B1335" s="83">
        <v>1</v>
      </c>
      <c r="C1335" s="82">
        <v>1</v>
      </c>
      <c r="D1335" s="82">
        <f>VLOOKUP(A1335,Data!A:C,3,FALSE)</f>
        <v>1</v>
      </c>
      <c r="E1335" s="80">
        <v>5642</v>
      </c>
      <c r="F1335" s="82">
        <v>48</v>
      </c>
    </row>
    <row r="1336" spans="1:6" x14ac:dyDescent="0.55000000000000004">
      <c r="A1336" s="80">
        <v>5644</v>
      </c>
      <c r="B1336" s="83">
        <v>1</v>
      </c>
      <c r="C1336" s="82">
        <v>1</v>
      </c>
      <c r="D1336" s="82">
        <f>VLOOKUP(A1336,Data!A:C,3,FALSE)</f>
        <v>2</v>
      </c>
      <c r="E1336" s="80">
        <v>5644</v>
      </c>
      <c r="F1336" s="82">
        <v>49</v>
      </c>
    </row>
    <row r="1337" spans="1:6" x14ac:dyDescent="0.55000000000000004">
      <c r="A1337" s="80">
        <v>5645</v>
      </c>
      <c r="B1337" s="83">
        <f t="shared" si="130"/>
        <v>50</v>
      </c>
      <c r="C1337" s="82">
        <v>57</v>
      </c>
      <c r="D1337" s="82">
        <f>VLOOKUP(A1337,Data!A:C,3,FALSE)</f>
        <v>55</v>
      </c>
      <c r="E1337" s="80">
        <v>5645</v>
      </c>
      <c r="F1337" s="82">
        <v>5</v>
      </c>
    </row>
    <row r="1338" spans="1:6" x14ac:dyDescent="0.55000000000000004">
      <c r="A1338" s="80">
        <v>5646</v>
      </c>
      <c r="B1338" s="83">
        <v>1</v>
      </c>
      <c r="C1338" s="82">
        <v>1</v>
      </c>
      <c r="D1338" s="82">
        <v>1</v>
      </c>
      <c r="E1338" s="80">
        <v>5646</v>
      </c>
      <c r="F1338" s="82">
        <v>1</v>
      </c>
    </row>
    <row r="1339" spans="1:6" x14ac:dyDescent="0.55000000000000004">
      <c r="A1339" s="80">
        <v>5647</v>
      </c>
      <c r="B1339" s="83">
        <f t="shared" si="130"/>
        <v>57</v>
      </c>
      <c r="C1339" s="82">
        <f>B1339+7</f>
        <v>64</v>
      </c>
      <c r="D1339" s="82">
        <f>VLOOKUP(A1339,Data!A:C,3,FALSE)</f>
        <v>62</v>
      </c>
      <c r="E1339" s="80">
        <v>5647</v>
      </c>
      <c r="F1339" s="82">
        <v>1</v>
      </c>
    </row>
    <row r="1340" spans="1:6" x14ac:dyDescent="0.55000000000000004">
      <c r="A1340" s="80">
        <v>5648</v>
      </c>
      <c r="B1340" s="83">
        <f t="shared" si="130"/>
        <v>88</v>
      </c>
      <c r="C1340" s="82">
        <f t="shared" ref="C1340:C1341" si="131">B1340+7</f>
        <v>95</v>
      </c>
      <c r="D1340" s="82">
        <f>VLOOKUP(A1340,Data!A:C,3,FALSE)</f>
        <v>93</v>
      </c>
      <c r="E1340" s="80">
        <v>5648</v>
      </c>
      <c r="F1340" s="82">
        <v>25</v>
      </c>
    </row>
    <row r="1341" spans="1:6" x14ac:dyDescent="0.55000000000000004">
      <c r="A1341" s="80">
        <v>5649</v>
      </c>
      <c r="B1341" s="83">
        <f t="shared" si="130"/>
        <v>38</v>
      </c>
      <c r="C1341" s="82">
        <f t="shared" si="131"/>
        <v>45</v>
      </c>
      <c r="D1341" s="82">
        <f>VLOOKUP(A1341,Data!A:C,3,FALSE)</f>
        <v>43</v>
      </c>
      <c r="E1341" s="80">
        <v>5649</v>
      </c>
      <c r="F1341" s="82">
        <v>1</v>
      </c>
    </row>
    <row r="1342" spans="1:6" x14ac:dyDescent="0.55000000000000004">
      <c r="A1342" s="80">
        <v>5650</v>
      </c>
      <c r="B1342" s="83">
        <f t="shared" si="130"/>
        <v>1</v>
      </c>
      <c r="C1342" s="82">
        <v>1</v>
      </c>
      <c r="D1342" s="82">
        <f>VLOOKUP(A1342,Data!A:C,3,FALSE)</f>
        <v>6</v>
      </c>
      <c r="E1342" s="80">
        <v>5650</v>
      </c>
      <c r="F1342" s="82">
        <v>10</v>
      </c>
    </row>
    <row r="1343" spans="1:6" x14ac:dyDescent="0.55000000000000004">
      <c r="A1343" s="80">
        <v>5651</v>
      </c>
      <c r="B1343" s="83">
        <f t="shared" si="130"/>
        <v>69</v>
      </c>
      <c r="C1343" s="82">
        <v>76</v>
      </c>
      <c r="D1343" s="82">
        <f>VLOOKUP(A1343,Data!A:C,3,FALSE)</f>
        <v>74</v>
      </c>
      <c r="E1343" s="80">
        <v>5651</v>
      </c>
      <c r="F1343" s="82">
        <v>6</v>
      </c>
    </row>
    <row r="1344" spans="1:6" x14ac:dyDescent="0.55000000000000004">
      <c r="A1344" s="80">
        <v>5652</v>
      </c>
      <c r="B1344" s="83">
        <v>1</v>
      </c>
      <c r="C1344" s="82">
        <v>1</v>
      </c>
      <c r="D1344" s="82">
        <v>1</v>
      </c>
      <c r="E1344" s="80">
        <v>5652</v>
      </c>
      <c r="F1344" s="82">
        <v>92</v>
      </c>
    </row>
    <row r="1345" spans="1:6" x14ac:dyDescent="0.55000000000000004">
      <c r="A1345" s="80">
        <v>5653</v>
      </c>
      <c r="B1345" s="83">
        <f t="shared" si="130"/>
        <v>84</v>
      </c>
      <c r="C1345" s="82">
        <v>91</v>
      </c>
      <c r="D1345" s="82">
        <f>VLOOKUP(A1345,Data!A:C,3,FALSE)</f>
        <v>89</v>
      </c>
      <c r="E1345" s="80">
        <v>5653</v>
      </c>
      <c r="F1345" s="82">
        <v>1</v>
      </c>
    </row>
    <row r="1346" spans="1:6" x14ac:dyDescent="0.55000000000000004">
      <c r="A1346" s="80">
        <v>5655</v>
      </c>
      <c r="B1346" s="83">
        <v>1</v>
      </c>
      <c r="C1346" s="82">
        <v>1</v>
      </c>
      <c r="D1346" s="82">
        <v>1</v>
      </c>
      <c r="E1346" s="80">
        <v>5655</v>
      </c>
      <c r="F1346" s="82">
        <v>1</v>
      </c>
    </row>
    <row r="1347" spans="1:6" x14ac:dyDescent="0.55000000000000004">
      <c r="A1347" s="80">
        <v>5658</v>
      </c>
      <c r="B1347" s="83">
        <f t="shared" si="130"/>
        <v>6</v>
      </c>
      <c r="C1347" s="82">
        <v>13</v>
      </c>
      <c r="D1347" s="82">
        <f>VLOOKUP(A1347,Data!A:C,3,FALSE)</f>
        <v>11</v>
      </c>
      <c r="E1347" s="80">
        <v>5658</v>
      </c>
      <c r="F1347" s="82">
        <v>45</v>
      </c>
    </row>
    <row r="1348" spans="1:6" x14ac:dyDescent="0.55000000000000004">
      <c r="A1348" s="80">
        <v>5659</v>
      </c>
      <c r="B1348" s="83">
        <v>1</v>
      </c>
      <c r="C1348" s="82">
        <v>1</v>
      </c>
      <c r="D1348" s="82">
        <f>VLOOKUP(A1348,Data!A:C,3,FALSE)</f>
        <v>3</v>
      </c>
      <c r="E1348" s="80">
        <v>5659</v>
      </c>
      <c r="F1348" s="82">
        <v>1</v>
      </c>
    </row>
    <row r="1349" spans="1:6" x14ac:dyDescent="0.55000000000000004">
      <c r="A1349" s="80">
        <v>5660</v>
      </c>
      <c r="B1349" s="83">
        <f t="shared" si="130"/>
        <v>29</v>
      </c>
      <c r="C1349" s="82">
        <v>36</v>
      </c>
      <c r="D1349" s="82">
        <f>VLOOKUP(A1349,Data!A:C,3,FALSE)</f>
        <v>34</v>
      </c>
      <c r="E1349" s="80">
        <v>5660</v>
      </c>
      <c r="F1349" s="82">
        <v>1</v>
      </c>
    </row>
    <row r="1350" spans="1:6" x14ac:dyDescent="0.55000000000000004">
      <c r="A1350" s="80" t="s">
        <v>110</v>
      </c>
      <c r="B1350" s="83">
        <f>F1350</f>
        <v>1</v>
      </c>
      <c r="C1350" s="82">
        <v>1</v>
      </c>
      <c r="D1350" s="82" t="s">
        <v>3</v>
      </c>
      <c r="E1350" s="80" t="s">
        <v>110</v>
      </c>
      <c r="F1350" s="82">
        <v>1</v>
      </c>
    </row>
    <row r="1351" spans="1:6" x14ac:dyDescent="0.55000000000000004">
      <c r="A1351" s="80" t="s">
        <v>111</v>
      </c>
      <c r="B1351" s="83">
        <f>F1351</f>
        <v>1</v>
      </c>
      <c r="C1351" s="82">
        <v>1</v>
      </c>
      <c r="D1351" s="82" t="s">
        <v>5</v>
      </c>
      <c r="E1351" s="80" t="s">
        <v>111</v>
      </c>
      <c r="F1351" s="82">
        <v>1</v>
      </c>
    </row>
    <row r="1352" spans="1:6" x14ac:dyDescent="0.55000000000000004">
      <c r="A1352" s="80">
        <v>5662</v>
      </c>
      <c r="B1352" s="83">
        <f>D1352-5</f>
        <v>69</v>
      </c>
      <c r="C1352" s="82">
        <v>76</v>
      </c>
      <c r="D1352" s="82">
        <f>VLOOKUP(A1352,Data!A:C,3,FALSE)</f>
        <v>74</v>
      </c>
      <c r="E1352" s="80">
        <v>5662</v>
      </c>
      <c r="F1352" s="82">
        <v>1</v>
      </c>
    </row>
    <row r="1353" spans="1:6" x14ac:dyDescent="0.55000000000000004">
      <c r="A1353" s="80" t="s">
        <v>112</v>
      </c>
      <c r="B1353" s="83">
        <f>F1353</f>
        <v>1</v>
      </c>
      <c r="C1353" s="82">
        <v>1</v>
      </c>
      <c r="D1353" s="82" t="s">
        <v>3</v>
      </c>
      <c r="E1353" s="80" t="s">
        <v>112</v>
      </c>
      <c r="F1353" s="82">
        <v>1</v>
      </c>
    </row>
    <row r="1354" spans="1:6" x14ac:dyDescent="0.55000000000000004">
      <c r="A1354" s="80" t="s">
        <v>113</v>
      </c>
      <c r="B1354" s="83">
        <f>F1354</f>
        <v>1</v>
      </c>
      <c r="C1354" s="82">
        <v>1</v>
      </c>
      <c r="D1354" s="82" t="s">
        <v>5</v>
      </c>
      <c r="E1354" s="80" t="s">
        <v>113</v>
      </c>
      <c r="F1354" s="82">
        <v>1</v>
      </c>
    </row>
    <row r="1355" spans="1:6" x14ac:dyDescent="0.55000000000000004">
      <c r="A1355" s="80">
        <v>5664</v>
      </c>
      <c r="B1355" s="83">
        <f t="shared" ref="B1355:B1410" si="132">D1355-5</f>
        <v>233</v>
      </c>
      <c r="C1355" s="82">
        <v>240</v>
      </c>
      <c r="D1355" s="82">
        <f>VLOOKUP(A1355,Data!A:C,3,FALSE)</f>
        <v>238</v>
      </c>
      <c r="E1355" s="80">
        <v>5664</v>
      </c>
      <c r="F1355" s="82">
        <v>55</v>
      </c>
    </row>
    <row r="1356" spans="1:6" x14ac:dyDescent="0.55000000000000004">
      <c r="A1356" s="80">
        <v>5665</v>
      </c>
      <c r="B1356" s="83">
        <v>1</v>
      </c>
      <c r="C1356" s="82">
        <v>1</v>
      </c>
      <c r="D1356" s="82">
        <f>VLOOKUP(A1356,Data!A:C,3,FALSE)</f>
        <v>2</v>
      </c>
      <c r="E1356" s="80">
        <v>5665</v>
      </c>
      <c r="F1356" s="82">
        <v>52</v>
      </c>
    </row>
    <row r="1357" spans="1:6" x14ac:dyDescent="0.55000000000000004">
      <c r="A1357" s="80">
        <v>5666</v>
      </c>
      <c r="B1357" s="83">
        <v>1</v>
      </c>
      <c r="C1357" s="82">
        <v>1</v>
      </c>
      <c r="D1357" s="82">
        <v>1</v>
      </c>
      <c r="E1357" s="80">
        <v>5666</v>
      </c>
      <c r="F1357" s="82">
        <v>1</v>
      </c>
    </row>
    <row r="1358" spans="1:6" x14ac:dyDescent="0.55000000000000004">
      <c r="A1358" s="80">
        <v>5667</v>
      </c>
      <c r="B1358" s="83">
        <v>1</v>
      </c>
      <c r="C1358" s="82">
        <v>1</v>
      </c>
      <c r="D1358" s="82">
        <f>VLOOKUP(A1358,Data!A:C,3,FALSE)</f>
        <v>4</v>
      </c>
      <c r="E1358" s="80">
        <v>5667</v>
      </c>
      <c r="F1358" s="82">
        <v>1</v>
      </c>
    </row>
    <row r="1359" spans="1:6" x14ac:dyDescent="0.55000000000000004">
      <c r="A1359" s="80">
        <v>5668</v>
      </c>
      <c r="B1359" s="83">
        <v>1</v>
      </c>
      <c r="C1359" s="82">
        <v>1</v>
      </c>
      <c r="D1359" s="82">
        <f>VLOOKUP(A1359,Data!A:C,3,FALSE)</f>
        <v>1</v>
      </c>
      <c r="E1359" s="80">
        <v>5668</v>
      </c>
      <c r="F1359" s="82">
        <v>1</v>
      </c>
    </row>
    <row r="1360" spans="1:6" x14ac:dyDescent="0.55000000000000004">
      <c r="A1360" s="80">
        <v>5669</v>
      </c>
      <c r="B1360" s="83">
        <f t="shared" si="132"/>
        <v>34</v>
      </c>
      <c r="C1360" s="82">
        <v>41</v>
      </c>
      <c r="D1360" s="82">
        <f>VLOOKUP(A1360,Data!A:C,3,FALSE)</f>
        <v>39</v>
      </c>
      <c r="E1360" s="80">
        <v>5669</v>
      </c>
      <c r="F1360" s="82">
        <v>15</v>
      </c>
    </row>
    <row r="1361" spans="1:6" x14ac:dyDescent="0.55000000000000004">
      <c r="A1361" s="80">
        <v>5673</v>
      </c>
      <c r="B1361" s="83">
        <f t="shared" si="132"/>
        <v>10</v>
      </c>
      <c r="C1361" s="82">
        <v>17</v>
      </c>
      <c r="D1361" s="82">
        <f>VLOOKUP(A1361,Data!A:C,3,FALSE)</f>
        <v>15</v>
      </c>
      <c r="E1361" s="80">
        <v>5673</v>
      </c>
      <c r="F1361" s="82">
        <v>116</v>
      </c>
    </row>
    <row r="1362" spans="1:6" x14ac:dyDescent="0.55000000000000004">
      <c r="A1362" s="80">
        <v>5674</v>
      </c>
      <c r="B1362" s="83">
        <v>1</v>
      </c>
      <c r="C1362" s="82">
        <v>1</v>
      </c>
      <c r="D1362" s="82">
        <v>1</v>
      </c>
      <c r="E1362" s="80">
        <v>5674</v>
      </c>
      <c r="F1362" s="82">
        <v>3</v>
      </c>
    </row>
    <row r="1363" spans="1:6" x14ac:dyDescent="0.55000000000000004">
      <c r="A1363" s="80">
        <v>5676</v>
      </c>
      <c r="B1363" s="83">
        <v>1</v>
      </c>
      <c r="C1363" s="82">
        <v>1</v>
      </c>
      <c r="D1363" s="82">
        <v>1</v>
      </c>
      <c r="E1363" s="80">
        <v>5676</v>
      </c>
      <c r="F1363" s="82">
        <v>1</v>
      </c>
    </row>
    <row r="1364" spans="1:6" x14ac:dyDescent="0.55000000000000004">
      <c r="A1364" s="80">
        <v>5677</v>
      </c>
      <c r="B1364" s="83">
        <v>1</v>
      </c>
      <c r="C1364" s="82">
        <v>1</v>
      </c>
      <c r="D1364" s="82">
        <f>VLOOKUP(A1364,Data!A:C,3,FALSE)</f>
        <v>2</v>
      </c>
      <c r="E1364" s="80">
        <v>5677</v>
      </c>
      <c r="F1364" s="82">
        <v>104</v>
      </c>
    </row>
    <row r="1365" spans="1:6" x14ac:dyDescent="0.55000000000000004">
      <c r="A1365" s="80">
        <v>5678</v>
      </c>
      <c r="B1365" s="83">
        <f t="shared" si="132"/>
        <v>13</v>
      </c>
      <c r="C1365" s="82">
        <v>20</v>
      </c>
      <c r="D1365" s="82">
        <f>VLOOKUP(A1365,Data!A:C,3,FALSE)</f>
        <v>18</v>
      </c>
      <c r="E1365" s="80">
        <v>5678</v>
      </c>
      <c r="F1365" s="82">
        <v>6</v>
      </c>
    </row>
    <row r="1366" spans="1:6" x14ac:dyDescent="0.55000000000000004">
      <c r="A1366" s="80">
        <v>5679</v>
      </c>
      <c r="B1366" s="83">
        <f t="shared" si="132"/>
        <v>47</v>
      </c>
      <c r="C1366" s="82">
        <v>54</v>
      </c>
      <c r="D1366" s="82">
        <f>VLOOKUP(A1366,Data!A:C,3,FALSE)</f>
        <v>52</v>
      </c>
      <c r="E1366" s="80">
        <v>5679</v>
      </c>
      <c r="F1366" s="82">
        <v>16</v>
      </c>
    </row>
    <row r="1367" spans="1:6" x14ac:dyDescent="0.55000000000000004">
      <c r="A1367" s="80">
        <v>5680</v>
      </c>
      <c r="B1367" s="83">
        <v>1</v>
      </c>
      <c r="C1367" s="82">
        <v>1</v>
      </c>
      <c r="D1367" s="82">
        <f>VLOOKUP(A1367,Data!A:C,3,FALSE)</f>
        <v>2</v>
      </c>
      <c r="E1367" s="80">
        <v>5680</v>
      </c>
      <c r="F1367" s="82">
        <v>1</v>
      </c>
    </row>
    <row r="1368" spans="1:6" x14ac:dyDescent="0.55000000000000004">
      <c r="A1368" s="80">
        <v>5682</v>
      </c>
      <c r="B1368" s="83">
        <v>1</v>
      </c>
      <c r="C1368" s="82">
        <v>1</v>
      </c>
      <c r="D1368" s="82">
        <v>1</v>
      </c>
      <c r="E1368" s="80">
        <v>5682</v>
      </c>
      <c r="F1368" s="82">
        <v>308</v>
      </c>
    </row>
    <row r="1369" spans="1:6" x14ac:dyDescent="0.55000000000000004">
      <c r="A1369" s="80">
        <v>5683</v>
      </c>
      <c r="B1369" s="83">
        <f t="shared" si="132"/>
        <v>88</v>
      </c>
      <c r="C1369" s="82">
        <v>95</v>
      </c>
      <c r="D1369" s="82">
        <f>VLOOKUP(A1369,Data!A:C,3,FALSE)</f>
        <v>93</v>
      </c>
      <c r="E1369" s="80">
        <v>5683</v>
      </c>
      <c r="F1369" s="82">
        <v>1</v>
      </c>
    </row>
    <row r="1370" spans="1:6" x14ac:dyDescent="0.55000000000000004">
      <c r="A1370" s="80">
        <v>5685</v>
      </c>
      <c r="B1370" s="83">
        <v>1</v>
      </c>
      <c r="C1370" s="82">
        <v>1</v>
      </c>
      <c r="D1370" s="82">
        <f>VLOOKUP(A1370,Data!A:C,3,FALSE)</f>
        <v>3</v>
      </c>
      <c r="E1370" s="80">
        <v>5685</v>
      </c>
      <c r="F1370" s="82">
        <v>14</v>
      </c>
    </row>
    <row r="1371" spans="1:6" x14ac:dyDescent="0.55000000000000004">
      <c r="A1371" s="80">
        <v>5686</v>
      </c>
      <c r="B1371" s="83">
        <f t="shared" si="132"/>
        <v>24</v>
      </c>
      <c r="C1371" s="82">
        <v>31</v>
      </c>
      <c r="D1371" s="82">
        <f>VLOOKUP(A1371,Data!A:C,3,FALSE)</f>
        <v>29</v>
      </c>
      <c r="E1371" s="80">
        <v>5686</v>
      </c>
      <c r="F1371" s="82">
        <v>5</v>
      </c>
    </row>
    <row r="1372" spans="1:6" x14ac:dyDescent="0.55000000000000004">
      <c r="A1372" s="80">
        <v>5687</v>
      </c>
      <c r="B1372" s="83">
        <v>1</v>
      </c>
      <c r="C1372" s="82">
        <v>1</v>
      </c>
      <c r="D1372" s="82">
        <v>1</v>
      </c>
      <c r="E1372" s="80">
        <v>5687</v>
      </c>
      <c r="F1372" s="82">
        <v>1</v>
      </c>
    </row>
    <row r="1373" spans="1:6" x14ac:dyDescent="0.55000000000000004">
      <c r="A1373" s="80">
        <v>5689</v>
      </c>
      <c r="B1373" s="83">
        <f t="shared" si="132"/>
        <v>329</v>
      </c>
      <c r="C1373" s="82">
        <v>336</v>
      </c>
      <c r="D1373" s="82">
        <f>VLOOKUP(A1373,Data!A:C,3,FALSE)</f>
        <v>334</v>
      </c>
      <c r="E1373" s="80">
        <v>5689</v>
      </c>
      <c r="F1373" s="82">
        <v>72</v>
      </c>
    </row>
    <row r="1374" spans="1:6" x14ac:dyDescent="0.55000000000000004">
      <c r="A1374" s="80">
        <v>5691</v>
      </c>
      <c r="B1374" s="83">
        <v>1</v>
      </c>
      <c r="C1374" s="82">
        <v>1</v>
      </c>
      <c r="D1374" s="82">
        <v>1</v>
      </c>
      <c r="E1374" s="80">
        <v>5691</v>
      </c>
      <c r="F1374" s="82">
        <v>1</v>
      </c>
    </row>
    <row r="1375" spans="1:6" x14ac:dyDescent="0.55000000000000004">
      <c r="A1375" s="80">
        <v>5692</v>
      </c>
      <c r="B1375" s="83">
        <f t="shared" si="132"/>
        <v>3</v>
      </c>
      <c r="C1375" s="82">
        <v>10</v>
      </c>
      <c r="D1375" s="82">
        <f>VLOOKUP(A1375,Data!A:C,3,FALSE)</f>
        <v>8</v>
      </c>
      <c r="E1375" s="80">
        <v>5692</v>
      </c>
      <c r="F1375" s="82">
        <v>4</v>
      </c>
    </row>
    <row r="1376" spans="1:6" x14ac:dyDescent="0.55000000000000004">
      <c r="A1376" s="80">
        <v>5693</v>
      </c>
      <c r="B1376" s="83">
        <f t="shared" si="132"/>
        <v>5</v>
      </c>
      <c r="C1376" s="82">
        <v>12</v>
      </c>
      <c r="D1376" s="82">
        <f>VLOOKUP(A1376,Data!A:C,3,FALSE)</f>
        <v>10</v>
      </c>
      <c r="E1376" s="80">
        <v>5693</v>
      </c>
      <c r="F1376" s="82">
        <v>1</v>
      </c>
    </row>
    <row r="1377" spans="1:6" x14ac:dyDescent="0.55000000000000004">
      <c r="A1377" s="80">
        <v>5694</v>
      </c>
      <c r="B1377" s="83">
        <v>1</v>
      </c>
      <c r="C1377" s="82">
        <v>1</v>
      </c>
      <c r="D1377" s="82">
        <v>1</v>
      </c>
      <c r="E1377" s="80">
        <v>5694</v>
      </c>
      <c r="F1377" s="82">
        <v>49</v>
      </c>
    </row>
    <row r="1378" spans="1:6" x14ac:dyDescent="0.55000000000000004">
      <c r="A1378" s="80">
        <v>5695</v>
      </c>
      <c r="B1378" s="83">
        <v>1</v>
      </c>
      <c r="C1378" s="82">
        <v>1</v>
      </c>
      <c r="D1378" s="82">
        <f>VLOOKUP(A1378,Data!A:C,3,FALSE)</f>
        <v>2</v>
      </c>
      <c r="E1378" s="80">
        <v>5695</v>
      </c>
      <c r="F1378" s="82">
        <v>3</v>
      </c>
    </row>
    <row r="1379" spans="1:6" x14ac:dyDescent="0.55000000000000004">
      <c r="A1379" s="80">
        <v>5697</v>
      </c>
      <c r="B1379" s="83">
        <v>1</v>
      </c>
      <c r="C1379" s="82">
        <v>1</v>
      </c>
      <c r="D1379" s="82">
        <v>1</v>
      </c>
      <c r="E1379" s="80">
        <v>5697</v>
      </c>
      <c r="F1379" s="82">
        <v>70</v>
      </c>
    </row>
    <row r="1380" spans="1:6" x14ac:dyDescent="0.55000000000000004">
      <c r="A1380" s="80">
        <v>5698</v>
      </c>
      <c r="B1380" s="83">
        <v>1</v>
      </c>
      <c r="C1380" s="82">
        <v>1</v>
      </c>
      <c r="D1380" s="82">
        <f>VLOOKUP(A1380,Data!A:C,3,FALSE)</f>
        <v>1</v>
      </c>
      <c r="E1380" s="80">
        <v>5698</v>
      </c>
      <c r="F1380" s="82">
        <v>72</v>
      </c>
    </row>
    <row r="1381" spans="1:6" x14ac:dyDescent="0.55000000000000004">
      <c r="A1381" s="80">
        <v>5699</v>
      </c>
      <c r="B1381" s="83">
        <v>1</v>
      </c>
      <c r="C1381" s="82">
        <v>1</v>
      </c>
      <c r="D1381" s="82">
        <f>VLOOKUP(A1381,Data!A:C,3,FALSE)</f>
        <v>1</v>
      </c>
      <c r="E1381" s="80">
        <v>5699</v>
      </c>
      <c r="F1381" s="82">
        <v>39</v>
      </c>
    </row>
    <row r="1382" spans="1:6" x14ac:dyDescent="0.55000000000000004">
      <c r="A1382" s="80" t="s">
        <v>114</v>
      </c>
      <c r="B1382" s="83">
        <v>1</v>
      </c>
      <c r="C1382" s="82">
        <v>1</v>
      </c>
      <c r="D1382" s="82">
        <f>VLOOKUP(A1382,Data!A:C,3,FALSE)</f>
        <v>3</v>
      </c>
      <c r="E1382" s="80" t="s">
        <v>114</v>
      </c>
      <c r="F1382" s="82">
        <v>3</v>
      </c>
    </row>
    <row r="1383" spans="1:6" x14ac:dyDescent="0.55000000000000004">
      <c r="A1383" s="80" t="s">
        <v>115</v>
      </c>
      <c r="B1383" s="83">
        <v>1</v>
      </c>
      <c r="C1383" s="82">
        <v>1</v>
      </c>
      <c r="D1383" s="82">
        <f>VLOOKUP(A1383,Data!A:C,3,FALSE)</f>
        <v>1</v>
      </c>
      <c r="E1383" s="80" t="s">
        <v>115</v>
      </c>
      <c r="F1383" s="82">
        <v>9</v>
      </c>
    </row>
    <row r="1384" spans="1:6" x14ac:dyDescent="0.55000000000000004">
      <c r="A1384" s="80" t="s">
        <v>116</v>
      </c>
      <c r="B1384" s="83">
        <f t="shared" si="132"/>
        <v>79</v>
      </c>
      <c r="C1384" s="82">
        <v>86</v>
      </c>
      <c r="D1384" s="82">
        <f>VLOOKUP(A1384,Data!A:C,3,FALSE)</f>
        <v>84</v>
      </c>
      <c r="E1384" s="80" t="s">
        <v>116</v>
      </c>
      <c r="F1384" s="82">
        <v>39</v>
      </c>
    </row>
    <row r="1385" spans="1:6" x14ac:dyDescent="0.55000000000000004">
      <c r="A1385" s="80" t="s">
        <v>117</v>
      </c>
      <c r="B1385" s="83">
        <f t="shared" si="132"/>
        <v>71</v>
      </c>
      <c r="C1385" s="82">
        <v>78</v>
      </c>
      <c r="D1385" s="82">
        <f>VLOOKUP(A1385,Data!A:C,3,FALSE)</f>
        <v>76</v>
      </c>
      <c r="E1385" s="80" t="s">
        <v>117</v>
      </c>
      <c r="F1385" s="82">
        <v>66</v>
      </c>
    </row>
    <row r="1386" spans="1:6" x14ac:dyDescent="0.55000000000000004">
      <c r="A1386" s="80">
        <v>6001</v>
      </c>
      <c r="B1386" s="83">
        <f t="shared" si="132"/>
        <v>14</v>
      </c>
      <c r="C1386" s="82">
        <v>21</v>
      </c>
      <c r="D1386" s="82">
        <f>VLOOKUP(A1386,Data!A:C,3,FALSE)</f>
        <v>19</v>
      </c>
      <c r="E1386" s="80">
        <v>6001</v>
      </c>
      <c r="F1386" s="82">
        <v>39</v>
      </c>
    </row>
    <row r="1387" spans="1:6" x14ac:dyDescent="0.55000000000000004">
      <c r="A1387" s="80">
        <v>6002</v>
      </c>
      <c r="B1387" s="83">
        <v>1</v>
      </c>
      <c r="C1387" s="82">
        <v>1</v>
      </c>
      <c r="D1387" s="82">
        <f>VLOOKUP(A1387,Data!A:C,3,FALSE)</f>
        <v>3</v>
      </c>
      <c r="E1387" s="80">
        <v>6002</v>
      </c>
      <c r="F1387" s="82">
        <v>60</v>
      </c>
    </row>
    <row r="1388" spans="1:6" x14ac:dyDescent="0.55000000000000004">
      <c r="A1388" s="80">
        <v>6003</v>
      </c>
      <c r="B1388" s="83">
        <f t="shared" si="132"/>
        <v>1</v>
      </c>
      <c r="C1388" s="82">
        <v>1</v>
      </c>
      <c r="D1388" s="82">
        <f>VLOOKUP(A1388,Data!A:C,3,FALSE)</f>
        <v>6</v>
      </c>
      <c r="E1388" s="80">
        <v>6003</v>
      </c>
      <c r="F1388" s="82">
        <v>89</v>
      </c>
    </row>
    <row r="1389" spans="1:6" x14ac:dyDescent="0.55000000000000004">
      <c r="A1389" s="80">
        <v>6004</v>
      </c>
      <c r="B1389" s="83">
        <f t="shared" si="132"/>
        <v>46</v>
      </c>
      <c r="C1389" s="82">
        <v>53</v>
      </c>
      <c r="D1389" s="82">
        <f>VLOOKUP(A1389,Data!A:C,3,FALSE)</f>
        <v>51</v>
      </c>
      <c r="E1389" s="80">
        <v>6004</v>
      </c>
      <c r="F1389" s="82">
        <v>3</v>
      </c>
    </row>
    <row r="1390" spans="1:6" x14ac:dyDescent="0.55000000000000004">
      <c r="A1390" s="80">
        <v>6005</v>
      </c>
      <c r="B1390" s="83">
        <f t="shared" si="132"/>
        <v>77</v>
      </c>
      <c r="C1390" s="82">
        <v>84</v>
      </c>
      <c r="D1390" s="82">
        <f>VLOOKUP(A1390,Data!A:C,3,FALSE)</f>
        <v>82</v>
      </c>
      <c r="E1390" s="80">
        <v>6005</v>
      </c>
      <c r="F1390" s="82">
        <v>69</v>
      </c>
    </row>
    <row r="1391" spans="1:6" x14ac:dyDescent="0.55000000000000004">
      <c r="A1391" s="80">
        <v>6006</v>
      </c>
      <c r="B1391" s="83">
        <f t="shared" si="132"/>
        <v>30</v>
      </c>
      <c r="C1391" s="82">
        <v>37</v>
      </c>
      <c r="D1391" s="82">
        <f>VLOOKUP(A1391,Data!A:C,3,FALSE)</f>
        <v>35</v>
      </c>
      <c r="E1391" s="80">
        <v>6006</v>
      </c>
      <c r="F1391" s="82">
        <v>1</v>
      </c>
    </row>
    <row r="1392" spans="1:6" x14ac:dyDescent="0.55000000000000004">
      <c r="A1392" s="80">
        <v>6007</v>
      </c>
      <c r="B1392" s="83">
        <f t="shared" si="132"/>
        <v>103</v>
      </c>
      <c r="C1392" s="82">
        <v>110</v>
      </c>
      <c r="D1392" s="82">
        <f>VLOOKUP(A1392,Data!A:C,3,FALSE)</f>
        <v>108</v>
      </c>
      <c r="E1392" s="80">
        <v>6007</v>
      </c>
      <c r="F1392" s="82">
        <v>1</v>
      </c>
    </row>
    <row r="1393" spans="1:6" x14ac:dyDescent="0.55000000000000004">
      <c r="A1393" s="80">
        <v>6008</v>
      </c>
      <c r="B1393" s="83">
        <f t="shared" si="132"/>
        <v>73</v>
      </c>
      <c r="C1393" s="82">
        <v>80</v>
      </c>
      <c r="D1393" s="82">
        <f>VLOOKUP(A1393,Data!A:C,3,FALSE)</f>
        <v>78</v>
      </c>
      <c r="E1393" s="80">
        <v>6008</v>
      </c>
      <c r="F1393" s="82">
        <v>70</v>
      </c>
    </row>
    <row r="1394" spans="1:6" x14ac:dyDescent="0.55000000000000004">
      <c r="A1394" s="80">
        <v>6012</v>
      </c>
      <c r="B1394" s="83">
        <v>1</v>
      </c>
      <c r="C1394" s="82">
        <v>1</v>
      </c>
      <c r="D1394" s="82">
        <f>VLOOKUP(A1394,Data!A:C,3,FALSE)</f>
        <v>5</v>
      </c>
      <c r="E1394" s="80">
        <v>6012</v>
      </c>
      <c r="F1394" s="82">
        <v>202</v>
      </c>
    </row>
    <row r="1395" spans="1:6" x14ac:dyDescent="0.55000000000000004">
      <c r="A1395" s="80">
        <v>6013</v>
      </c>
      <c r="B1395" s="83">
        <f t="shared" si="132"/>
        <v>58</v>
      </c>
      <c r="C1395" s="82">
        <v>65</v>
      </c>
      <c r="D1395" s="82">
        <f>VLOOKUP(A1395,Data!A:C,3,FALSE)</f>
        <v>63</v>
      </c>
      <c r="E1395" s="80">
        <v>6013</v>
      </c>
      <c r="F1395" s="82">
        <v>10</v>
      </c>
    </row>
    <row r="1396" spans="1:6" x14ac:dyDescent="0.55000000000000004">
      <c r="A1396" s="80">
        <v>6014</v>
      </c>
      <c r="B1396" s="83">
        <v>1</v>
      </c>
      <c r="C1396" s="82">
        <v>1</v>
      </c>
      <c r="D1396" s="82">
        <v>1</v>
      </c>
      <c r="E1396" s="80">
        <v>6014</v>
      </c>
      <c r="F1396" s="82">
        <v>56</v>
      </c>
    </row>
    <row r="1397" spans="1:6" x14ac:dyDescent="0.55000000000000004">
      <c r="A1397" s="80">
        <v>6016</v>
      </c>
      <c r="B1397" s="83">
        <v>1</v>
      </c>
      <c r="C1397" s="82">
        <v>1</v>
      </c>
      <c r="D1397" s="82">
        <f>VLOOKUP(A1397,Data!A:C,3,FALSE)</f>
        <v>1</v>
      </c>
      <c r="E1397" s="80">
        <v>6016</v>
      </c>
      <c r="F1397" s="82">
        <v>1</v>
      </c>
    </row>
    <row r="1398" spans="1:6" x14ac:dyDescent="0.55000000000000004">
      <c r="A1398" s="80">
        <v>6018</v>
      </c>
      <c r="B1398" s="83">
        <f t="shared" si="132"/>
        <v>34</v>
      </c>
      <c r="C1398" s="82">
        <v>41</v>
      </c>
      <c r="D1398" s="82">
        <f>VLOOKUP(A1398,Data!A:C,3,FALSE)</f>
        <v>39</v>
      </c>
      <c r="E1398" s="80">
        <v>6018</v>
      </c>
      <c r="F1398" s="82">
        <v>86</v>
      </c>
    </row>
    <row r="1399" spans="1:6" x14ac:dyDescent="0.55000000000000004">
      <c r="A1399" s="80">
        <v>6019</v>
      </c>
      <c r="B1399" s="83">
        <f t="shared" si="132"/>
        <v>287</v>
      </c>
      <c r="C1399" s="82">
        <v>294</v>
      </c>
      <c r="D1399" s="82">
        <f>VLOOKUP(A1399,Data!A:C,3,FALSE)</f>
        <v>292</v>
      </c>
      <c r="E1399" s="80">
        <v>6019</v>
      </c>
      <c r="F1399" s="82">
        <v>305</v>
      </c>
    </row>
    <row r="1400" spans="1:6" x14ac:dyDescent="0.55000000000000004">
      <c r="A1400" s="80">
        <v>6020</v>
      </c>
      <c r="B1400" s="83">
        <f t="shared" si="132"/>
        <v>3</v>
      </c>
      <c r="C1400" s="82">
        <v>10</v>
      </c>
      <c r="D1400" s="82">
        <f>VLOOKUP(A1400,Data!A:C,3,FALSE)</f>
        <v>8</v>
      </c>
      <c r="E1400" s="80">
        <v>6020</v>
      </c>
      <c r="F1400" s="82">
        <v>59</v>
      </c>
    </row>
    <row r="1401" spans="1:6" x14ac:dyDescent="0.55000000000000004">
      <c r="A1401" s="80">
        <v>6021</v>
      </c>
      <c r="B1401" s="83">
        <f t="shared" si="132"/>
        <v>28</v>
      </c>
      <c r="C1401" s="82">
        <v>35</v>
      </c>
      <c r="D1401" s="82">
        <f>VLOOKUP(A1401,Data!A:C,3,FALSE)</f>
        <v>33</v>
      </c>
      <c r="E1401" s="80">
        <v>6021</v>
      </c>
      <c r="F1401" s="82">
        <v>11</v>
      </c>
    </row>
    <row r="1402" spans="1:6" x14ac:dyDescent="0.55000000000000004">
      <c r="A1402" s="80">
        <v>6022</v>
      </c>
      <c r="B1402" s="83">
        <v>1</v>
      </c>
      <c r="C1402" s="82">
        <v>1</v>
      </c>
      <c r="D1402" s="82">
        <f>VLOOKUP(A1402,Data!A:C,3,FALSE)</f>
        <v>3</v>
      </c>
      <c r="E1402" s="80">
        <v>6022</v>
      </c>
      <c r="F1402" s="82">
        <v>4</v>
      </c>
    </row>
    <row r="1403" spans="1:6" x14ac:dyDescent="0.55000000000000004">
      <c r="A1403" s="80">
        <v>6026</v>
      </c>
      <c r="B1403" s="83">
        <f t="shared" si="132"/>
        <v>85</v>
      </c>
      <c r="C1403" s="82">
        <f>B1403+7</f>
        <v>92</v>
      </c>
      <c r="D1403" s="82">
        <f>VLOOKUP(A1403,Data!A:C,3,FALSE)</f>
        <v>90</v>
      </c>
      <c r="E1403" s="80">
        <v>6026</v>
      </c>
      <c r="F1403" s="82">
        <v>23</v>
      </c>
    </row>
    <row r="1404" spans="1:6" x14ac:dyDescent="0.55000000000000004">
      <c r="A1404" s="80">
        <v>6028</v>
      </c>
      <c r="B1404" s="83">
        <f t="shared" si="132"/>
        <v>249</v>
      </c>
      <c r="C1404" s="82">
        <f t="shared" ref="C1404:C1406" si="133">B1404+7</f>
        <v>256</v>
      </c>
      <c r="D1404" s="82">
        <f>VLOOKUP(A1404,Data!A:C,3,FALSE)</f>
        <v>254</v>
      </c>
      <c r="E1404" s="80">
        <v>6028</v>
      </c>
      <c r="F1404" s="82">
        <v>1</v>
      </c>
    </row>
    <row r="1405" spans="1:6" x14ac:dyDescent="0.55000000000000004">
      <c r="A1405" s="80">
        <v>6029</v>
      </c>
      <c r="B1405" s="83">
        <f t="shared" si="132"/>
        <v>60</v>
      </c>
      <c r="C1405" s="82">
        <f t="shared" si="133"/>
        <v>67</v>
      </c>
      <c r="D1405" s="82">
        <f>VLOOKUP(A1405,Data!A:C,3,FALSE)</f>
        <v>65</v>
      </c>
      <c r="E1405" s="80">
        <v>6029</v>
      </c>
      <c r="F1405" s="82">
        <v>68</v>
      </c>
    </row>
    <row r="1406" spans="1:6" x14ac:dyDescent="0.55000000000000004">
      <c r="A1406" s="80">
        <v>6032</v>
      </c>
      <c r="B1406" s="83">
        <f t="shared" si="132"/>
        <v>7</v>
      </c>
      <c r="C1406" s="82">
        <f t="shared" si="133"/>
        <v>14</v>
      </c>
      <c r="D1406" s="82">
        <f>VLOOKUP(A1406,Data!A:C,3,FALSE)</f>
        <v>12</v>
      </c>
      <c r="E1406" s="80">
        <v>6032</v>
      </c>
      <c r="F1406" s="82">
        <v>1</v>
      </c>
    </row>
    <row r="1407" spans="1:6" x14ac:dyDescent="0.55000000000000004">
      <c r="A1407" s="80">
        <v>6033</v>
      </c>
      <c r="B1407" s="83">
        <v>1</v>
      </c>
      <c r="C1407" s="82">
        <v>1</v>
      </c>
      <c r="D1407" s="82">
        <f>VLOOKUP(A1407,Data!A:C,3,FALSE)</f>
        <v>1</v>
      </c>
      <c r="E1407" s="80">
        <v>6033</v>
      </c>
      <c r="F1407" s="82">
        <v>1</v>
      </c>
    </row>
    <row r="1408" spans="1:6" x14ac:dyDescent="0.55000000000000004">
      <c r="A1408" s="80">
        <v>6034</v>
      </c>
      <c r="B1408" s="83">
        <f t="shared" si="132"/>
        <v>61</v>
      </c>
      <c r="C1408" s="82">
        <v>68</v>
      </c>
      <c r="D1408" s="82">
        <f>VLOOKUP(A1408,Data!A:C,3,FALSE)</f>
        <v>66</v>
      </c>
      <c r="E1408" s="80">
        <v>6034</v>
      </c>
      <c r="F1408" s="82">
        <v>47</v>
      </c>
    </row>
    <row r="1409" spans="1:6" x14ac:dyDescent="0.55000000000000004">
      <c r="A1409" s="80">
        <v>6035</v>
      </c>
      <c r="B1409" s="83">
        <v>1</v>
      </c>
      <c r="C1409" s="82">
        <v>1</v>
      </c>
      <c r="D1409" s="82">
        <v>1</v>
      </c>
      <c r="E1409" s="80">
        <v>6035</v>
      </c>
      <c r="F1409" s="82">
        <v>2</v>
      </c>
    </row>
    <row r="1410" spans="1:6" x14ac:dyDescent="0.55000000000000004">
      <c r="A1410" s="80">
        <v>6042</v>
      </c>
      <c r="B1410" s="83">
        <f t="shared" si="132"/>
        <v>59</v>
      </c>
      <c r="C1410" s="82">
        <v>67</v>
      </c>
      <c r="D1410" s="82">
        <f>VLOOKUP(A1410,Data!A:C,3,FALSE)</f>
        <v>64</v>
      </c>
      <c r="E1410" s="80">
        <v>6042</v>
      </c>
      <c r="F1410" s="82">
        <v>3</v>
      </c>
    </row>
    <row r="1411" spans="1:6" x14ac:dyDescent="0.55000000000000004">
      <c r="A1411" s="80" t="s">
        <v>118</v>
      </c>
      <c r="B1411" s="83">
        <f>F1411</f>
        <v>1</v>
      </c>
      <c r="C1411" s="82">
        <v>1</v>
      </c>
      <c r="D1411" s="82" t="s">
        <v>3</v>
      </c>
      <c r="E1411" s="80" t="s">
        <v>118</v>
      </c>
      <c r="F1411" s="82">
        <v>1</v>
      </c>
    </row>
    <row r="1412" spans="1:6" x14ac:dyDescent="0.55000000000000004">
      <c r="A1412" s="80" t="s">
        <v>119</v>
      </c>
      <c r="B1412" s="83">
        <f>F1412</f>
        <v>1</v>
      </c>
      <c r="C1412" s="82">
        <v>1</v>
      </c>
      <c r="D1412" s="82" t="s">
        <v>5</v>
      </c>
      <c r="E1412" s="80" t="s">
        <v>119</v>
      </c>
      <c r="F1412" s="82">
        <v>1</v>
      </c>
    </row>
    <row r="1413" spans="1:6" x14ac:dyDescent="0.55000000000000004">
      <c r="A1413" s="80">
        <v>6047</v>
      </c>
      <c r="B1413" s="83">
        <f t="shared" ref="B1413:B1475" si="134">D1413-5</f>
        <v>60</v>
      </c>
      <c r="C1413" s="82">
        <v>67</v>
      </c>
      <c r="D1413" s="82">
        <f>VLOOKUP(A1413,Data!A:C,3,FALSE)</f>
        <v>65</v>
      </c>
      <c r="E1413" s="80">
        <v>6047</v>
      </c>
      <c r="F1413" s="82">
        <v>56</v>
      </c>
    </row>
    <row r="1414" spans="1:6" x14ac:dyDescent="0.55000000000000004">
      <c r="A1414" s="80">
        <v>6048</v>
      </c>
      <c r="B1414" s="83">
        <f t="shared" si="134"/>
        <v>4</v>
      </c>
      <c r="C1414" s="82">
        <v>11</v>
      </c>
      <c r="D1414" s="82">
        <f>VLOOKUP(A1414,Data!A:C,3,FALSE)</f>
        <v>9</v>
      </c>
      <c r="E1414" s="80">
        <v>6048</v>
      </c>
      <c r="F1414" s="82">
        <v>2</v>
      </c>
    </row>
    <row r="1415" spans="1:6" x14ac:dyDescent="0.55000000000000004">
      <c r="A1415" s="80">
        <v>6049</v>
      </c>
      <c r="B1415" s="83">
        <v>1</v>
      </c>
      <c r="C1415" s="82">
        <v>1</v>
      </c>
      <c r="D1415" s="82">
        <f>VLOOKUP(A1415,Data!A:C,3,FALSE)</f>
        <v>3</v>
      </c>
      <c r="E1415" s="80">
        <v>6049</v>
      </c>
      <c r="F1415" s="82">
        <v>1</v>
      </c>
    </row>
    <row r="1416" spans="1:6" x14ac:dyDescent="0.55000000000000004">
      <c r="A1416" s="80">
        <v>6050</v>
      </c>
      <c r="B1416" s="83">
        <f t="shared" si="134"/>
        <v>303</v>
      </c>
      <c r="C1416" s="82">
        <v>310</v>
      </c>
      <c r="D1416" s="82">
        <f>VLOOKUP(A1416,Data!A:C,3,FALSE)</f>
        <v>308</v>
      </c>
      <c r="E1416" s="80">
        <v>6050</v>
      </c>
      <c r="F1416" s="82">
        <v>1</v>
      </c>
    </row>
    <row r="1417" spans="1:6" x14ac:dyDescent="0.55000000000000004">
      <c r="A1417" s="80">
        <v>6052</v>
      </c>
      <c r="B1417" s="83">
        <f t="shared" si="134"/>
        <v>11</v>
      </c>
      <c r="C1417" s="82">
        <v>18</v>
      </c>
      <c r="D1417" s="82">
        <f>VLOOKUP(A1417,Data!A:C,3,FALSE)</f>
        <v>16</v>
      </c>
      <c r="E1417" s="80">
        <v>6052</v>
      </c>
      <c r="F1417" s="82">
        <v>183</v>
      </c>
    </row>
    <row r="1418" spans="1:6" x14ac:dyDescent="0.55000000000000004">
      <c r="A1418" s="80">
        <v>6053</v>
      </c>
      <c r="B1418" s="83">
        <f t="shared" si="134"/>
        <v>45</v>
      </c>
      <c r="C1418" s="82">
        <v>52</v>
      </c>
      <c r="D1418" s="82">
        <f>VLOOKUP(A1418,Data!A:C,3,FALSE)</f>
        <v>50</v>
      </c>
      <c r="E1418" s="80">
        <v>6053</v>
      </c>
      <c r="F1418" s="82">
        <v>57</v>
      </c>
    </row>
    <row r="1419" spans="1:6" x14ac:dyDescent="0.55000000000000004">
      <c r="A1419" s="80">
        <v>6054</v>
      </c>
      <c r="B1419" s="83">
        <v>1</v>
      </c>
      <c r="C1419" s="82">
        <v>1</v>
      </c>
      <c r="D1419" s="82">
        <f>VLOOKUP(A1419,Data!A:C,3,FALSE)</f>
        <v>3</v>
      </c>
      <c r="E1419" s="80">
        <v>6054</v>
      </c>
      <c r="F1419" s="82">
        <v>49</v>
      </c>
    </row>
    <row r="1420" spans="1:6" x14ac:dyDescent="0.55000000000000004">
      <c r="A1420" s="80">
        <v>6055</v>
      </c>
      <c r="B1420" s="83">
        <f t="shared" si="134"/>
        <v>89</v>
      </c>
      <c r="C1420" s="82">
        <v>96</v>
      </c>
      <c r="D1420" s="82">
        <f>VLOOKUP(A1420,Data!A:C,3,FALSE)</f>
        <v>94</v>
      </c>
      <c r="E1420" s="80">
        <v>6055</v>
      </c>
      <c r="F1420" s="82">
        <v>117</v>
      </c>
    </row>
    <row r="1421" spans="1:6" x14ac:dyDescent="0.55000000000000004">
      <c r="A1421" s="80">
        <v>6057</v>
      </c>
      <c r="B1421" s="83">
        <v>1</v>
      </c>
      <c r="C1421" s="82">
        <v>1</v>
      </c>
      <c r="D1421" s="82">
        <f>VLOOKUP(A1421,Data!A:C,3,FALSE)</f>
        <v>3</v>
      </c>
      <c r="E1421" s="80">
        <v>6057</v>
      </c>
      <c r="F1421" s="82">
        <v>1</v>
      </c>
    </row>
    <row r="1422" spans="1:6" x14ac:dyDescent="0.55000000000000004">
      <c r="A1422" s="80">
        <v>6058</v>
      </c>
      <c r="B1422" s="83">
        <f t="shared" si="134"/>
        <v>11</v>
      </c>
      <c r="C1422" s="82">
        <v>18</v>
      </c>
      <c r="D1422" s="82">
        <f>VLOOKUP(A1422,Data!A:C,3,FALSE)</f>
        <v>16</v>
      </c>
      <c r="E1422" s="80">
        <v>6058</v>
      </c>
      <c r="F1422" s="82">
        <v>127</v>
      </c>
    </row>
    <row r="1423" spans="1:6" x14ac:dyDescent="0.55000000000000004">
      <c r="A1423" s="80">
        <v>6060</v>
      </c>
      <c r="B1423" s="83">
        <f t="shared" si="134"/>
        <v>125</v>
      </c>
      <c r="C1423" s="82">
        <v>132</v>
      </c>
      <c r="D1423" s="82">
        <f>VLOOKUP(A1423,Data!A:C,3,FALSE)</f>
        <v>130</v>
      </c>
      <c r="E1423" s="80">
        <v>6060</v>
      </c>
      <c r="F1423" s="82">
        <v>14</v>
      </c>
    </row>
    <row r="1424" spans="1:6" x14ac:dyDescent="0.55000000000000004">
      <c r="A1424" s="80">
        <v>6061</v>
      </c>
      <c r="B1424" s="83">
        <f t="shared" si="134"/>
        <v>47</v>
      </c>
      <c r="C1424" s="82">
        <v>54</v>
      </c>
      <c r="D1424" s="82">
        <f>VLOOKUP(A1424,Data!A:C,3,FALSE)</f>
        <v>52</v>
      </c>
      <c r="E1424" s="80">
        <v>6061</v>
      </c>
      <c r="F1424" s="82">
        <v>92</v>
      </c>
    </row>
    <row r="1425" spans="1:6" x14ac:dyDescent="0.55000000000000004">
      <c r="A1425" s="80">
        <v>6062</v>
      </c>
      <c r="B1425" s="83">
        <f t="shared" si="134"/>
        <v>128</v>
      </c>
      <c r="C1425" s="82">
        <v>135</v>
      </c>
      <c r="D1425" s="82">
        <f>VLOOKUP(A1425,Data!A:C,3,FALSE)</f>
        <v>133</v>
      </c>
      <c r="E1425" s="80">
        <v>6062</v>
      </c>
      <c r="F1425" s="82">
        <v>1</v>
      </c>
    </row>
    <row r="1426" spans="1:6" x14ac:dyDescent="0.55000000000000004">
      <c r="A1426" s="80">
        <v>6063</v>
      </c>
      <c r="B1426" s="83">
        <v>1</v>
      </c>
      <c r="C1426" s="82">
        <v>1</v>
      </c>
      <c r="D1426" s="82">
        <v>1</v>
      </c>
      <c r="E1426" s="80">
        <v>6063</v>
      </c>
      <c r="F1426" s="82">
        <v>58</v>
      </c>
    </row>
    <row r="1427" spans="1:6" x14ac:dyDescent="0.55000000000000004">
      <c r="A1427" s="80">
        <v>6064</v>
      </c>
      <c r="B1427" s="83">
        <f t="shared" si="134"/>
        <v>125</v>
      </c>
      <c r="C1427" s="82">
        <v>132</v>
      </c>
      <c r="D1427" s="82">
        <f>VLOOKUP(A1427,Data!A:C,3,FALSE)</f>
        <v>130</v>
      </c>
      <c r="E1427" s="80">
        <v>6064</v>
      </c>
      <c r="F1427" s="82">
        <v>501</v>
      </c>
    </row>
    <row r="1428" spans="1:6" x14ac:dyDescent="0.55000000000000004">
      <c r="A1428" s="80">
        <v>6067</v>
      </c>
      <c r="B1428" s="83">
        <f t="shared" si="134"/>
        <v>9</v>
      </c>
      <c r="C1428" s="82">
        <v>16</v>
      </c>
      <c r="D1428" s="82">
        <f>VLOOKUP(A1428,Data!A:C,3,FALSE)</f>
        <v>14</v>
      </c>
      <c r="E1428" s="80">
        <v>6067</v>
      </c>
      <c r="F1428" s="82">
        <v>79</v>
      </c>
    </row>
    <row r="1429" spans="1:6" x14ac:dyDescent="0.55000000000000004">
      <c r="A1429" s="80">
        <v>6068</v>
      </c>
      <c r="B1429" s="83">
        <f t="shared" si="134"/>
        <v>199</v>
      </c>
      <c r="C1429" s="82">
        <v>206</v>
      </c>
      <c r="D1429" s="82">
        <f>VLOOKUP(A1429,Data!A:C,3,FALSE)</f>
        <v>204</v>
      </c>
      <c r="E1429" s="80">
        <v>6068</v>
      </c>
      <c r="F1429" s="82">
        <v>1</v>
      </c>
    </row>
    <row r="1430" spans="1:6" x14ac:dyDescent="0.55000000000000004">
      <c r="A1430" s="80">
        <v>6069</v>
      </c>
      <c r="B1430" s="83">
        <v>1</v>
      </c>
      <c r="C1430" s="82">
        <v>1</v>
      </c>
      <c r="D1430" s="82">
        <f>VLOOKUP(A1430,Data!A:C,3,FALSE)</f>
        <v>5</v>
      </c>
      <c r="E1430" s="80">
        <v>6069</v>
      </c>
      <c r="F1430" s="82">
        <v>2</v>
      </c>
    </row>
    <row r="1431" spans="1:6" x14ac:dyDescent="0.55000000000000004">
      <c r="A1431" s="80">
        <v>6070</v>
      </c>
      <c r="B1431" s="83">
        <f t="shared" si="134"/>
        <v>117</v>
      </c>
      <c r="C1431" s="82">
        <v>124</v>
      </c>
      <c r="D1431" s="82">
        <f>VLOOKUP(A1431,Data!A:C,3,FALSE)</f>
        <v>122</v>
      </c>
      <c r="E1431" s="80">
        <v>6070</v>
      </c>
      <c r="F1431" s="82">
        <v>5</v>
      </c>
    </row>
    <row r="1432" spans="1:6" x14ac:dyDescent="0.55000000000000004">
      <c r="A1432" s="80">
        <v>6071</v>
      </c>
      <c r="B1432" s="83">
        <f t="shared" si="134"/>
        <v>467</v>
      </c>
      <c r="C1432" s="82">
        <v>474</v>
      </c>
      <c r="D1432" s="82">
        <f>VLOOKUP(A1432,Data!A:C,3,FALSE)</f>
        <v>472</v>
      </c>
      <c r="E1432" s="80">
        <v>6071</v>
      </c>
      <c r="F1432" s="82">
        <v>131</v>
      </c>
    </row>
    <row r="1433" spans="1:6" x14ac:dyDescent="0.55000000000000004">
      <c r="A1433" s="80">
        <v>6072</v>
      </c>
      <c r="B1433" s="83">
        <f t="shared" si="134"/>
        <v>102</v>
      </c>
      <c r="C1433" s="82">
        <v>109</v>
      </c>
      <c r="D1433" s="82">
        <f>VLOOKUP(A1433,Data!A:C,3,FALSE)</f>
        <v>107</v>
      </c>
      <c r="E1433" s="80">
        <v>6072</v>
      </c>
      <c r="F1433" s="82">
        <v>2</v>
      </c>
    </row>
    <row r="1434" spans="1:6" x14ac:dyDescent="0.55000000000000004">
      <c r="A1434" s="80">
        <v>6073</v>
      </c>
      <c r="B1434" s="83">
        <v>1</v>
      </c>
      <c r="C1434" s="82">
        <v>1</v>
      </c>
      <c r="D1434" s="82">
        <v>1</v>
      </c>
      <c r="E1434" s="80">
        <v>6073</v>
      </c>
      <c r="F1434" s="82">
        <v>1</v>
      </c>
    </row>
    <row r="1435" spans="1:6" x14ac:dyDescent="0.55000000000000004">
      <c r="A1435" s="80">
        <v>6076</v>
      </c>
      <c r="B1435" s="83">
        <v>1</v>
      </c>
      <c r="C1435" s="82">
        <v>1</v>
      </c>
      <c r="D1435" s="82">
        <f>VLOOKUP(A1435,Data!A:C,3,FALSE)</f>
        <v>2</v>
      </c>
      <c r="E1435" s="80">
        <v>6076</v>
      </c>
      <c r="F1435" s="82">
        <v>57</v>
      </c>
    </row>
    <row r="1436" spans="1:6" x14ac:dyDescent="0.55000000000000004">
      <c r="A1436" s="80">
        <v>6077</v>
      </c>
      <c r="B1436" s="83">
        <f t="shared" si="134"/>
        <v>99</v>
      </c>
      <c r="C1436" s="82">
        <v>106</v>
      </c>
      <c r="D1436" s="82">
        <f>VLOOKUP(A1436,Data!A:C,3,FALSE)</f>
        <v>104</v>
      </c>
      <c r="E1436" s="80">
        <v>6077</v>
      </c>
      <c r="F1436" s="82">
        <v>90</v>
      </c>
    </row>
    <row r="1437" spans="1:6" x14ac:dyDescent="0.55000000000000004">
      <c r="A1437" s="80">
        <v>6078</v>
      </c>
      <c r="B1437" s="83">
        <f t="shared" si="134"/>
        <v>409</v>
      </c>
      <c r="C1437" s="82">
        <v>416</v>
      </c>
      <c r="D1437" s="82">
        <f>VLOOKUP(A1437,Data!A:C,3,FALSE)</f>
        <v>414</v>
      </c>
      <c r="E1437" s="80">
        <v>6078</v>
      </c>
      <c r="F1437" s="82">
        <v>1</v>
      </c>
    </row>
    <row r="1438" spans="1:6" x14ac:dyDescent="0.55000000000000004">
      <c r="A1438" s="80">
        <v>6079</v>
      </c>
      <c r="B1438" s="83">
        <v>1</v>
      </c>
      <c r="C1438" s="82">
        <v>1</v>
      </c>
      <c r="D1438" s="82">
        <v>1</v>
      </c>
      <c r="E1438" s="80">
        <v>6079</v>
      </c>
      <c r="F1438" s="82">
        <v>3</v>
      </c>
    </row>
    <row r="1439" spans="1:6" x14ac:dyDescent="0.55000000000000004">
      <c r="A1439" s="80">
        <v>6080</v>
      </c>
      <c r="B1439" s="83">
        <v>1</v>
      </c>
      <c r="C1439" s="82">
        <v>1</v>
      </c>
      <c r="D1439" s="82">
        <v>1</v>
      </c>
      <c r="E1439" s="80">
        <v>6080</v>
      </c>
      <c r="F1439" s="82">
        <v>1</v>
      </c>
    </row>
    <row r="1440" spans="1:6" x14ac:dyDescent="0.55000000000000004">
      <c r="A1440" s="80">
        <v>6081</v>
      </c>
      <c r="B1440" s="83">
        <f t="shared" si="134"/>
        <v>54</v>
      </c>
      <c r="C1440" s="82">
        <v>61</v>
      </c>
      <c r="D1440" s="82">
        <f>VLOOKUP(A1440,Data!A:C,3,FALSE)</f>
        <v>59</v>
      </c>
      <c r="E1440" s="80">
        <v>6081</v>
      </c>
      <c r="F1440" s="82">
        <v>18</v>
      </c>
    </row>
    <row r="1441" spans="1:6" x14ac:dyDescent="0.55000000000000004">
      <c r="A1441" s="80">
        <v>6082</v>
      </c>
      <c r="B1441" s="83">
        <f t="shared" si="134"/>
        <v>162</v>
      </c>
      <c r="C1441" s="82">
        <v>169</v>
      </c>
      <c r="D1441" s="82">
        <f>VLOOKUP(A1441,Data!A:C,3,FALSE)</f>
        <v>167</v>
      </c>
      <c r="E1441" s="80">
        <v>6082</v>
      </c>
      <c r="F1441" s="82">
        <v>31</v>
      </c>
    </row>
    <row r="1442" spans="1:6" x14ac:dyDescent="0.55000000000000004">
      <c r="A1442" s="80">
        <v>6084</v>
      </c>
      <c r="B1442" s="83">
        <v>1</v>
      </c>
      <c r="C1442" s="82">
        <v>1</v>
      </c>
      <c r="D1442" s="82">
        <f>VLOOKUP(A1442,Data!A:C,3,FALSE)</f>
        <v>1</v>
      </c>
      <c r="E1442" s="80">
        <v>6084</v>
      </c>
      <c r="F1442" s="82">
        <v>5</v>
      </c>
    </row>
    <row r="1443" spans="1:6" x14ac:dyDescent="0.55000000000000004">
      <c r="A1443" s="80">
        <v>6085</v>
      </c>
      <c r="B1443" s="83">
        <v>1</v>
      </c>
      <c r="C1443" s="82">
        <v>1</v>
      </c>
      <c r="D1443" s="82">
        <f>VLOOKUP(A1443,Data!A:C,3,FALSE)</f>
        <v>2</v>
      </c>
      <c r="E1443" s="80">
        <v>6085</v>
      </c>
      <c r="F1443" s="82">
        <v>39</v>
      </c>
    </row>
    <row r="1444" spans="1:6" x14ac:dyDescent="0.55000000000000004">
      <c r="A1444" s="80">
        <v>6086</v>
      </c>
      <c r="B1444" s="83">
        <v>1</v>
      </c>
      <c r="C1444" s="82">
        <v>1</v>
      </c>
      <c r="D1444" s="82">
        <f>VLOOKUP(A1444,Data!A:C,3,FALSE)</f>
        <v>3</v>
      </c>
      <c r="E1444" s="80">
        <v>6086</v>
      </c>
      <c r="F1444" s="82">
        <v>1</v>
      </c>
    </row>
    <row r="1445" spans="1:6" x14ac:dyDescent="0.55000000000000004">
      <c r="A1445" s="80">
        <v>6088</v>
      </c>
      <c r="B1445" s="83">
        <f t="shared" si="134"/>
        <v>94</v>
      </c>
      <c r="C1445" s="82">
        <v>101</v>
      </c>
      <c r="D1445" s="82">
        <f>VLOOKUP(A1445,Data!A:C,3,FALSE)</f>
        <v>99</v>
      </c>
      <c r="E1445" s="80">
        <v>6088</v>
      </c>
      <c r="F1445" s="82">
        <v>95</v>
      </c>
    </row>
    <row r="1446" spans="1:6" x14ac:dyDescent="0.55000000000000004">
      <c r="A1446" s="80">
        <v>6089</v>
      </c>
      <c r="B1446" s="83">
        <v>1</v>
      </c>
      <c r="C1446" s="82">
        <v>1</v>
      </c>
      <c r="D1446" s="82">
        <f>VLOOKUP(A1446,Data!A:C,3,FALSE)</f>
        <v>4</v>
      </c>
      <c r="E1446" s="80">
        <v>6089</v>
      </c>
      <c r="F1446" s="82">
        <v>26</v>
      </c>
    </row>
    <row r="1447" spans="1:6" x14ac:dyDescent="0.55000000000000004">
      <c r="A1447" s="80">
        <v>6090</v>
      </c>
      <c r="B1447" s="83">
        <f t="shared" si="134"/>
        <v>76</v>
      </c>
      <c r="C1447" s="82">
        <v>83</v>
      </c>
      <c r="D1447" s="82">
        <f>VLOOKUP(A1447,Data!A:C,3,FALSE)</f>
        <v>81</v>
      </c>
      <c r="E1447" s="80">
        <v>6090</v>
      </c>
      <c r="F1447" s="82">
        <v>1</v>
      </c>
    </row>
    <row r="1448" spans="1:6" x14ac:dyDescent="0.55000000000000004">
      <c r="A1448" s="80">
        <v>6091</v>
      </c>
      <c r="B1448" s="83">
        <f t="shared" si="134"/>
        <v>6</v>
      </c>
      <c r="C1448" s="82">
        <v>13</v>
      </c>
      <c r="D1448" s="82">
        <f>VLOOKUP(A1448,Data!A:C,3,FALSE)</f>
        <v>11</v>
      </c>
      <c r="E1448" s="80">
        <v>6091</v>
      </c>
      <c r="F1448" s="82">
        <v>1</v>
      </c>
    </row>
    <row r="1449" spans="1:6" x14ac:dyDescent="0.55000000000000004">
      <c r="A1449" s="80">
        <v>6092</v>
      </c>
      <c r="B1449" s="83">
        <v>1</v>
      </c>
      <c r="C1449" s="82">
        <v>1</v>
      </c>
      <c r="D1449" s="82">
        <f>VLOOKUP(A1449,Data!A:C,3,FALSE)</f>
        <v>2</v>
      </c>
      <c r="E1449" s="80">
        <v>6092</v>
      </c>
      <c r="F1449" s="82">
        <v>5</v>
      </c>
    </row>
    <row r="1450" spans="1:6" x14ac:dyDescent="0.55000000000000004">
      <c r="A1450" s="80">
        <v>6093</v>
      </c>
      <c r="B1450" s="83">
        <f t="shared" si="134"/>
        <v>64</v>
      </c>
      <c r="C1450" s="82">
        <v>71</v>
      </c>
      <c r="D1450" s="82">
        <f>VLOOKUP(A1450,Data!A:C,3,FALSE)</f>
        <v>69</v>
      </c>
      <c r="E1450" s="80">
        <v>6093</v>
      </c>
      <c r="F1450" s="82">
        <v>1</v>
      </c>
    </row>
    <row r="1451" spans="1:6" x14ac:dyDescent="0.55000000000000004">
      <c r="A1451" s="80">
        <v>6094</v>
      </c>
      <c r="B1451" s="83">
        <f t="shared" si="134"/>
        <v>43</v>
      </c>
      <c r="C1451" s="82">
        <v>50</v>
      </c>
      <c r="D1451" s="82">
        <f>VLOOKUP(A1451,Data!A:C,3,FALSE)</f>
        <v>48</v>
      </c>
      <c r="E1451" s="80">
        <v>6094</v>
      </c>
      <c r="F1451" s="82">
        <v>42</v>
      </c>
    </row>
    <row r="1452" spans="1:6" x14ac:dyDescent="0.55000000000000004">
      <c r="A1452" s="80">
        <v>6095</v>
      </c>
      <c r="B1452" s="83">
        <v>1</v>
      </c>
      <c r="C1452" s="82">
        <v>1</v>
      </c>
      <c r="D1452" s="82">
        <v>1</v>
      </c>
      <c r="E1452" s="80">
        <v>6095</v>
      </c>
      <c r="F1452" s="82">
        <v>106</v>
      </c>
    </row>
    <row r="1453" spans="1:6" x14ac:dyDescent="0.55000000000000004">
      <c r="A1453" s="80">
        <v>6096</v>
      </c>
      <c r="B1453" s="83">
        <v>1</v>
      </c>
      <c r="C1453" s="82">
        <v>1</v>
      </c>
      <c r="D1453" s="82">
        <f>VLOOKUP(A1453,Data!A:C,3,FALSE)</f>
        <v>2</v>
      </c>
      <c r="E1453" s="80">
        <v>6096</v>
      </c>
      <c r="F1453" s="82">
        <v>50</v>
      </c>
    </row>
    <row r="1454" spans="1:6" x14ac:dyDescent="0.55000000000000004">
      <c r="A1454" s="80">
        <v>6098</v>
      </c>
      <c r="B1454" s="83">
        <f t="shared" si="134"/>
        <v>2</v>
      </c>
      <c r="C1454" s="82">
        <v>9</v>
      </c>
      <c r="D1454" s="82">
        <f>VLOOKUP(A1454,Data!A:C,3,FALSE)</f>
        <v>7</v>
      </c>
      <c r="E1454" s="80">
        <v>6098</v>
      </c>
      <c r="F1454" s="82">
        <v>81</v>
      </c>
    </row>
    <row r="1455" spans="1:6" x14ac:dyDescent="0.55000000000000004">
      <c r="A1455" s="80">
        <v>6099</v>
      </c>
      <c r="B1455" s="83">
        <v>1</v>
      </c>
      <c r="C1455" s="82">
        <v>1</v>
      </c>
      <c r="D1455" s="82">
        <v>1</v>
      </c>
      <c r="E1455" s="80">
        <v>6099</v>
      </c>
      <c r="F1455" s="82">
        <v>71</v>
      </c>
    </row>
    <row r="1456" spans="1:6" x14ac:dyDescent="0.55000000000000004">
      <c r="A1456" s="80" t="s">
        <v>120</v>
      </c>
      <c r="B1456" s="83">
        <f t="shared" si="134"/>
        <v>59</v>
      </c>
      <c r="C1456" s="82">
        <v>66</v>
      </c>
      <c r="D1456" s="82">
        <f>VLOOKUP(A1456,Data!A:C,3,FALSE)</f>
        <v>64</v>
      </c>
      <c r="E1456" s="80" t="s">
        <v>120</v>
      </c>
      <c r="F1456" s="82">
        <v>74</v>
      </c>
    </row>
    <row r="1457" spans="1:6" x14ac:dyDescent="0.55000000000000004">
      <c r="A1457" s="80" t="s">
        <v>121</v>
      </c>
      <c r="B1457" s="83">
        <f t="shared" si="134"/>
        <v>34</v>
      </c>
      <c r="C1457" s="82">
        <v>41</v>
      </c>
      <c r="D1457" s="82">
        <f>VLOOKUP(A1457,Data!A:C,3,FALSE)</f>
        <v>39</v>
      </c>
      <c r="E1457" s="80" t="s">
        <v>121</v>
      </c>
      <c r="F1457" s="82">
        <v>73</v>
      </c>
    </row>
    <row r="1458" spans="1:6" x14ac:dyDescent="0.55000000000000004">
      <c r="A1458" s="80" t="s">
        <v>122</v>
      </c>
      <c r="B1458" s="83">
        <f t="shared" si="134"/>
        <v>107</v>
      </c>
      <c r="C1458" s="82">
        <v>114</v>
      </c>
      <c r="D1458" s="82">
        <f>VLOOKUP(A1458,Data!A:C,3,FALSE)</f>
        <v>112</v>
      </c>
      <c r="E1458" s="80" t="s">
        <v>122</v>
      </c>
      <c r="F1458" s="82">
        <v>12</v>
      </c>
    </row>
    <row r="1459" spans="1:6" x14ac:dyDescent="0.55000000000000004">
      <c r="A1459" s="80">
        <v>6100</v>
      </c>
      <c r="B1459" s="83">
        <f t="shared" si="134"/>
        <v>147</v>
      </c>
      <c r="C1459" s="82">
        <v>154</v>
      </c>
      <c r="D1459" s="82">
        <f>VLOOKUP(A1459,Data!A:C,3,FALSE)</f>
        <v>152</v>
      </c>
      <c r="E1459" s="80">
        <v>6100</v>
      </c>
      <c r="F1459" s="82">
        <v>84</v>
      </c>
    </row>
    <row r="1460" spans="1:6" x14ac:dyDescent="0.55000000000000004">
      <c r="A1460" s="80">
        <v>6101</v>
      </c>
      <c r="B1460" s="83">
        <f t="shared" si="134"/>
        <v>51</v>
      </c>
      <c r="C1460" s="82">
        <v>58</v>
      </c>
      <c r="D1460" s="82">
        <f>VLOOKUP(A1460,Data!A:C,3,FALSE)</f>
        <v>56</v>
      </c>
      <c r="E1460" s="80">
        <v>6101</v>
      </c>
      <c r="F1460" s="82">
        <v>7</v>
      </c>
    </row>
    <row r="1461" spans="1:6" x14ac:dyDescent="0.55000000000000004">
      <c r="A1461" s="80">
        <v>6102</v>
      </c>
      <c r="B1461" s="83">
        <f t="shared" si="134"/>
        <v>82</v>
      </c>
      <c r="C1461" s="82">
        <f>B1461+7</f>
        <v>89</v>
      </c>
      <c r="D1461" s="82">
        <f>VLOOKUP(A1461,Data!A:C,3,FALSE)</f>
        <v>87</v>
      </c>
      <c r="E1461" s="80">
        <v>6102</v>
      </c>
      <c r="F1461" s="82">
        <v>50</v>
      </c>
    </row>
    <row r="1462" spans="1:6" x14ac:dyDescent="0.55000000000000004">
      <c r="A1462" s="80">
        <v>6103</v>
      </c>
      <c r="B1462" s="83">
        <f t="shared" si="134"/>
        <v>49</v>
      </c>
      <c r="C1462" s="82">
        <f t="shared" ref="C1462:C1468" si="135">B1462+7</f>
        <v>56</v>
      </c>
      <c r="D1462" s="82">
        <f>VLOOKUP(A1462,Data!A:C,3,FALSE)</f>
        <v>54</v>
      </c>
      <c r="E1462" s="80">
        <v>6103</v>
      </c>
      <c r="F1462" s="82">
        <v>72</v>
      </c>
    </row>
    <row r="1463" spans="1:6" x14ac:dyDescent="0.55000000000000004">
      <c r="A1463" s="80">
        <v>6104</v>
      </c>
      <c r="B1463" s="83">
        <f t="shared" si="134"/>
        <v>8</v>
      </c>
      <c r="C1463" s="82">
        <f t="shared" si="135"/>
        <v>15</v>
      </c>
      <c r="D1463" s="82">
        <f>VLOOKUP(A1463,Data!A:C,3,FALSE)</f>
        <v>13</v>
      </c>
      <c r="E1463" s="80">
        <v>6104</v>
      </c>
      <c r="F1463" s="82">
        <v>76</v>
      </c>
    </row>
    <row r="1464" spans="1:6" x14ac:dyDescent="0.55000000000000004">
      <c r="A1464" s="80">
        <v>6105</v>
      </c>
      <c r="B1464" s="83">
        <f t="shared" si="134"/>
        <v>90</v>
      </c>
      <c r="C1464" s="82">
        <f t="shared" si="135"/>
        <v>97</v>
      </c>
      <c r="D1464" s="82">
        <f>VLOOKUP(A1464,Data!A:C,3,FALSE)</f>
        <v>95</v>
      </c>
      <c r="E1464" s="80">
        <v>6105</v>
      </c>
      <c r="F1464" s="82">
        <v>1</v>
      </c>
    </row>
    <row r="1465" spans="1:6" x14ac:dyDescent="0.55000000000000004">
      <c r="A1465" s="80">
        <v>6106</v>
      </c>
      <c r="B1465" s="83">
        <f t="shared" si="134"/>
        <v>2</v>
      </c>
      <c r="C1465" s="82">
        <f t="shared" si="135"/>
        <v>9</v>
      </c>
      <c r="D1465" s="82">
        <f>VLOOKUP(A1465,Data!A:C,3,FALSE)</f>
        <v>7</v>
      </c>
      <c r="E1465" s="80">
        <v>6106</v>
      </c>
      <c r="F1465" s="82">
        <v>42</v>
      </c>
    </row>
    <row r="1466" spans="1:6" x14ac:dyDescent="0.55000000000000004">
      <c r="A1466" s="80">
        <v>6107</v>
      </c>
      <c r="B1466" s="83">
        <f t="shared" si="134"/>
        <v>36</v>
      </c>
      <c r="C1466" s="82">
        <f t="shared" si="135"/>
        <v>43</v>
      </c>
      <c r="D1466" s="82">
        <f>VLOOKUP(A1466,Data!A:C,3,FALSE)</f>
        <v>41</v>
      </c>
      <c r="E1466" s="80">
        <v>6107</v>
      </c>
      <c r="F1466" s="82">
        <v>39</v>
      </c>
    </row>
    <row r="1467" spans="1:6" x14ac:dyDescent="0.55000000000000004">
      <c r="A1467" s="80">
        <v>6108</v>
      </c>
      <c r="B1467" s="83">
        <f t="shared" si="134"/>
        <v>53</v>
      </c>
      <c r="C1467" s="82">
        <f t="shared" si="135"/>
        <v>60</v>
      </c>
      <c r="D1467" s="82">
        <f>VLOOKUP(A1467,Data!A:C,3,FALSE)</f>
        <v>58</v>
      </c>
      <c r="E1467" s="80">
        <v>6108</v>
      </c>
      <c r="F1467" s="82">
        <v>1</v>
      </c>
    </row>
    <row r="1468" spans="1:6" x14ac:dyDescent="0.55000000000000004">
      <c r="A1468" s="80">
        <v>6109</v>
      </c>
      <c r="B1468" s="83">
        <f t="shared" si="134"/>
        <v>131</v>
      </c>
      <c r="C1468" s="82">
        <f t="shared" si="135"/>
        <v>138</v>
      </c>
      <c r="D1468" s="82">
        <f>VLOOKUP(A1468,Data!A:C,3,FALSE)</f>
        <v>136</v>
      </c>
      <c r="E1468" s="80">
        <v>6109</v>
      </c>
      <c r="F1468" s="82">
        <v>1</v>
      </c>
    </row>
    <row r="1469" spans="1:6" x14ac:dyDescent="0.55000000000000004">
      <c r="A1469" s="80">
        <v>6110</v>
      </c>
      <c r="B1469" s="83">
        <v>1</v>
      </c>
      <c r="C1469" s="82">
        <v>1</v>
      </c>
      <c r="D1469" s="82">
        <f>VLOOKUP(A1469,Data!A:C,3,FALSE)</f>
        <v>3</v>
      </c>
      <c r="E1469" s="80">
        <v>6110</v>
      </c>
      <c r="F1469" s="82">
        <v>1</v>
      </c>
    </row>
    <row r="1470" spans="1:6" x14ac:dyDescent="0.55000000000000004">
      <c r="A1470" s="80">
        <v>6112</v>
      </c>
      <c r="B1470" s="83">
        <f t="shared" si="134"/>
        <v>34</v>
      </c>
      <c r="C1470" s="82">
        <v>41</v>
      </c>
      <c r="D1470" s="82">
        <f>VLOOKUP(A1470,Data!A:C,3,FALSE)</f>
        <v>39</v>
      </c>
      <c r="E1470" s="80">
        <v>6112</v>
      </c>
      <c r="F1470" s="82">
        <v>21</v>
      </c>
    </row>
    <row r="1471" spans="1:6" x14ac:dyDescent="0.55000000000000004">
      <c r="A1471" s="80">
        <v>6113</v>
      </c>
      <c r="B1471" s="83">
        <f t="shared" si="134"/>
        <v>42</v>
      </c>
      <c r="C1471" s="82">
        <v>49</v>
      </c>
      <c r="D1471" s="82">
        <f>VLOOKUP(A1471,Data!A:C,3,FALSE)</f>
        <v>47</v>
      </c>
      <c r="E1471" s="80">
        <v>6113</v>
      </c>
      <c r="F1471" s="82">
        <v>1</v>
      </c>
    </row>
    <row r="1472" spans="1:6" x14ac:dyDescent="0.55000000000000004">
      <c r="A1472" s="80">
        <v>6114</v>
      </c>
      <c r="B1472" s="83">
        <v>1</v>
      </c>
      <c r="C1472" s="82">
        <v>1</v>
      </c>
      <c r="D1472" s="82">
        <v>1</v>
      </c>
      <c r="E1472" s="80">
        <v>6114</v>
      </c>
      <c r="F1472" s="82">
        <v>1</v>
      </c>
    </row>
    <row r="1473" spans="1:6" x14ac:dyDescent="0.55000000000000004">
      <c r="A1473" s="80">
        <v>6116</v>
      </c>
      <c r="B1473" s="83">
        <v>1</v>
      </c>
      <c r="C1473" s="82">
        <v>1</v>
      </c>
      <c r="D1473" s="82">
        <v>1</v>
      </c>
      <c r="E1473" s="80">
        <v>6116</v>
      </c>
      <c r="F1473" s="82">
        <v>44</v>
      </c>
    </row>
    <row r="1474" spans="1:6" x14ac:dyDescent="0.55000000000000004">
      <c r="A1474" s="80">
        <v>6120</v>
      </c>
      <c r="B1474" s="83">
        <v>1</v>
      </c>
      <c r="C1474" s="82">
        <v>1</v>
      </c>
      <c r="D1474" s="82">
        <v>1</v>
      </c>
      <c r="E1474" s="80">
        <v>6120</v>
      </c>
      <c r="F1474" s="82">
        <v>1</v>
      </c>
    </row>
    <row r="1475" spans="1:6" x14ac:dyDescent="0.55000000000000004">
      <c r="A1475" s="80">
        <v>6121</v>
      </c>
      <c r="B1475" s="83">
        <f t="shared" si="134"/>
        <v>2</v>
      </c>
      <c r="C1475" s="82">
        <v>9</v>
      </c>
      <c r="D1475" s="82">
        <f>VLOOKUP(A1475,Data!A:C,3,FALSE)</f>
        <v>7</v>
      </c>
      <c r="E1475" s="80">
        <v>6121</v>
      </c>
      <c r="F1475" s="82">
        <v>1</v>
      </c>
    </row>
    <row r="1476" spans="1:6" x14ac:dyDescent="0.55000000000000004">
      <c r="A1476" s="80">
        <v>6123</v>
      </c>
      <c r="B1476" s="83">
        <v>1</v>
      </c>
      <c r="C1476" s="82">
        <v>1</v>
      </c>
      <c r="D1476" s="82">
        <v>1</v>
      </c>
      <c r="E1476" s="80">
        <v>6123</v>
      </c>
      <c r="F1476" s="82">
        <v>211</v>
      </c>
    </row>
    <row r="1477" spans="1:6" x14ac:dyDescent="0.55000000000000004">
      <c r="A1477" s="80">
        <v>6124</v>
      </c>
      <c r="B1477" s="83">
        <v>1</v>
      </c>
      <c r="C1477" s="82">
        <v>1</v>
      </c>
      <c r="D1477" s="82">
        <v>1</v>
      </c>
      <c r="E1477" s="80">
        <v>6124</v>
      </c>
      <c r="F1477" s="82">
        <v>43</v>
      </c>
    </row>
    <row r="1478" spans="1:6" x14ac:dyDescent="0.55000000000000004">
      <c r="A1478" s="80">
        <v>6126</v>
      </c>
      <c r="B1478" s="83">
        <f t="shared" ref="B1478:B1519" si="136">D1478-5</f>
        <v>22</v>
      </c>
      <c r="C1478" s="82">
        <v>29</v>
      </c>
      <c r="D1478" s="82">
        <f>VLOOKUP(A1478,Data!A:C,3,FALSE)</f>
        <v>27</v>
      </c>
      <c r="E1478" s="80">
        <v>6126</v>
      </c>
      <c r="F1478" s="82">
        <v>44</v>
      </c>
    </row>
    <row r="1479" spans="1:6" x14ac:dyDescent="0.55000000000000004">
      <c r="A1479" s="80">
        <v>6127</v>
      </c>
      <c r="B1479" s="83">
        <v>1</v>
      </c>
      <c r="C1479" s="82">
        <v>1</v>
      </c>
      <c r="D1479" s="82">
        <v>1</v>
      </c>
      <c r="E1479" s="80">
        <v>6127</v>
      </c>
      <c r="F1479" s="82">
        <v>1</v>
      </c>
    </row>
    <row r="1480" spans="1:6" x14ac:dyDescent="0.55000000000000004">
      <c r="A1480" s="80">
        <v>6130</v>
      </c>
      <c r="B1480" s="83">
        <v>1</v>
      </c>
      <c r="C1480" s="82">
        <v>1</v>
      </c>
      <c r="D1480" s="82">
        <v>1</v>
      </c>
      <c r="E1480" s="80">
        <v>6130</v>
      </c>
      <c r="F1480" s="82">
        <v>87</v>
      </c>
    </row>
    <row r="1481" spans="1:6" x14ac:dyDescent="0.55000000000000004">
      <c r="A1481" s="80">
        <v>6131</v>
      </c>
      <c r="B1481" s="83">
        <f t="shared" si="136"/>
        <v>202</v>
      </c>
      <c r="C1481" s="82">
        <f>B1481+7</f>
        <v>209</v>
      </c>
      <c r="D1481" s="82">
        <f>VLOOKUP(A1481,Data!A:C,3,FALSE)</f>
        <v>207</v>
      </c>
      <c r="E1481" s="80">
        <v>6131</v>
      </c>
      <c r="F1481" s="82">
        <v>222</v>
      </c>
    </row>
    <row r="1482" spans="1:6" x14ac:dyDescent="0.55000000000000004">
      <c r="A1482" s="80">
        <v>6132</v>
      </c>
      <c r="B1482" s="83">
        <f t="shared" si="136"/>
        <v>29</v>
      </c>
      <c r="C1482" s="82">
        <f t="shared" ref="C1482:C1483" si="137">B1482+7</f>
        <v>36</v>
      </c>
      <c r="D1482" s="82">
        <f>VLOOKUP(A1482,Data!A:C,3,FALSE)</f>
        <v>34</v>
      </c>
      <c r="E1482" s="80">
        <v>6132</v>
      </c>
      <c r="F1482" s="82">
        <v>10</v>
      </c>
    </row>
    <row r="1483" spans="1:6" x14ac:dyDescent="0.55000000000000004">
      <c r="A1483" s="80">
        <v>6133</v>
      </c>
      <c r="B1483" s="83">
        <f t="shared" si="136"/>
        <v>3</v>
      </c>
      <c r="C1483" s="82">
        <f t="shared" si="137"/>
        <v>10</v>
      </c>
      <c r="D1483" s="82">
        <f>VLOOKUP(A1483,Data!A:C,3,FALSE)</f>
        <v>8</v>
      </c>
      <c r="E1483" s="80">
        <v>6133</v>
      </c>
      <c r="F1483" s="82">
        <v>53</v>
      </c>
    </row>
    <row r="1484" spans="1:6" x14ac:dyDescent="0.55000000000000004">
      <c r="A1484" s="80">
        <v>6134</v>
      </c>
      <c r="B1484" s="83">
        <v>1</v>
      </c>
      <c r="C1484" s="82">
        <v>1</v>
      </c>
      <c r="D1484" s="82">
        <v>1</v>
      </c>
      <c r="E1484" s="80">
        <v>6134</v>
      </c>
      <c r="F1484" s="82">
        <v>37</v>
      </c>
    </row>
    <row r="1485" spans="1:6" x14ac:dyDescent="0.55000000000000004">
      <c r="A1485" s="80">
        <v>6135</v>
      </c>
      <c r="B1485" s="83">
        <f t="shared" si="136"/>
        <v>205</v>
      </c>
      <c r="C1485" s="82">
        <v>212</v>
      </c>
      <c r="D1485" s="82">
        <f>VLOOKUP(A1485,Data!A:C,3,FALSE)</f>
        <v>210</v>
      </c>
      <c r="E1485" s="80">
        <v>6135</v>
      </c>
      <c r="F1485" s="82">
        <v>1</v>
      </c>
    </row>
    <row r="1486" spans="1:6" x14ac:dyDescent="0.55000000000000004">
      <c r="A1486" s="80">
        <v>6136</v>
      </c>
      <c r="B1486" s="83">
        <f t="shared" si="136"/>
        <v>234</v>
      </c>
      <c r="C1486" s="82">
        <v>241</v>
      </c>
      <c r="D1486" s="82">
        <f>VLOOKUP(A1486,Data!A:C,3,FALSE)</f>
        <v>239</v>
      </c>
      <c r="E1486" s="80">
        <v>6136</v>
      </c>
      <c r="F1486" s="82">
        <v>1</v>
      </c>
    </row>
    <row r="1487" spans="1:6" x14ac:dyDescent="0.55000000000000004">
      <c r="A1487" s="80">
        <v>6137</v>
      </c>
      <c r="B1487" s="83">
        <v>1</v>
      </c>
      <c r="C1487" s="82">
        <v>1</v>
      </c>
      <c r="D1487" s="82">
        <f>VLOOKUP(A1487,Data!A:C,3,FALSE)</f>
        <v>4</v>
      </c>
      <c r="E1487" s="80">
        <v>6137</v>
      </c>
      <c r="F1487" s="82">
        <v>2</v>
      </c>
    </row>
    <row r="1488" spans="1:6" x14ac:dyDescent="0.55000000000000004">
      <c r="A1488" s="80">
        <v>6138</v>
      </c>
      <c r="B1488" s="83">
        <f t="shared" si="136"/>
        <v>49</v>
      </c>
      <c r="C1488" s="82">
        <v>56</v>
      </c>
      <c r="D1488" s="82">
        <f>VLOOKUP(A1488,Data!A:C,3,FALSE)</f>
        <v>54</v>
      </c>
      <c r="E1488" s="80">
        <v>6138</v>
      </c>
      <c r="F1488" s="82">
        <v>55</v>
      </c>
    </row>
    <row r="1489" spans="1:6" x14ac:dyDescent="0.55000000000000004">
      <c r="A1489" s="80">
        <v>6139</v>
      </c>
      <c r="B1489" s="83">
        <f t="shared" si="136"/>
        <v>15</v>
      </c>
      <c r="C1489" s="82">
        <v>22</v>
      </c>
      <c r="D1489" s="82">
        <f>VLOOKUP(A1489,Data!A:C,3,FALSE)</f>
        <v>20</v>
      </c>
      <c r="E1489" s="80">
        <v>6139</v>
      </c>
      <c r="F1489" s="82">
        <v>8</v>
      </c>
    </row>
    <row r="1490" spans="1:6" x14ac:dyDescent="0.55000000000000004">
      <c r="A1490" s="80">
        <v>6140</v>
      </c>
      <c r="B1490" s="83">
        <v>1</v>
      </c>
      <c r="C1490" s="82">
        <v>1</v>
      </c>
      <c r="D1490" s="82">
        <v>1</v>
      </c>
      <c r="E1490" s="80">
        <v>6140</v>
      </c>
      <c r="F1490" s="82">
        <v>1</v>
      </c>
    </row>
    <row r="1491" spans="1:6" x14ac:dyDescent="0.55000000000000004">
      <c r="A1491" s="80">
        <v>6141</v>
      </c>
      <c r="B1491" s="83">
        <v>1</v>
      </c>
      <c r="C1491" s="82">
        <v>1</v>
      </c>
      <c r="D1491" s="82">
        <f>VLOOKUP(A1491,Data!A:C,3,FALSE)</f>
        <v>1</v>
      </c>
      <c r="E1491" s="80">
        <v>6141</v>
      </c>
      <c r="F1491" s="82">
        <v>5</v>
      </c>
    </row>
    <row r="1492" spans="1:6" x14ac:dyDescent="0.55000000000000004">
      <c r="A1492" s="80">
        <v>6142</v>
      </c>
      <c r="B1492" s="83">
        <v>1</v>
      </c>
      <c r="C1492" s="82">
        <v>1</v>
      </c>
      <c r="D1492" s="82">
        <f>VLOOKUP(A1492,Data!A:C,3,FALSE)</f>
        <v>3</v>
      </c>
      <c r="E1492" s="80">
        <v>6142</v>
      </c>
      <c r="F1492" s="82">
        <v>1</v>
      </c>
    </row>
    <row r="1493" spans="1:6" x14ac:dyDescent="0.55000000000000004">
      <c r="A1493" s="80">
        <v>6143</v>
      </c>
      <c r="B1493" s="83">
        <f t="shared" si="136"/>
        <v>96</v>
      </c>
      <c r="C1493" s="82">
        <v>103</v>
      </c>
      <c r="D1493" s="82">
        <f>VLOOKUP(A1493,Data!A:C,3,FALSE)</f>
        <v>101</v>
      </c>
      <c r="E1493" s="80">
        <v>6143</v>
      </c>
      <c r="F1493" s="82">
        <v>73</v>
      </c>
    </row>
    <row r="1494" spans="1:6" x14ac:dyDescent="0.55000000000000004">
      <c r="A1494" s="80">
        <v>6144</v>
      </c>
      <c r="B1494" s="83">
        <v>1</v>
      </c>
      <c r="C1494" s="82">
        <v>1</v>
      </c>
      <c r="D1494" s="82">
        <f>VLOOKUP(A1494,Data!A:C,3,FALSE)</f>
        <v>4</v>
      </c>
      <c r="E1494" s="80">
        <v>6144</v>
      </c>
      <c r="F1494" s="82">
        <v>269</v>
      </c>
    </row>
    <row r="1495" spans="1:6" x14ac:dyDescent="0.55000000000000004">
      <c r="A1495" s="80">
        <v>6147</v>
      </c>
      <c r="B1495" s="83">
        <v>1</v>
      </c>
      <c r="C1495" s="82">
        <v>1</v>
      </c>
      <c r="D1495" s="82">
        <v>1</v>
      </c>
      <c r="E1495" s="80">
        <v>6147</v>
      </c>
      <c r="F1495" s="82">
        <v>59</v>
      </c>
    </row>
    <row r="1496" spans="1:6" x14ac:dyDescent="0.55000000000000004">
      <c r="A1496" s="80">
        <v>6148</v>
      </c>
      <c r="B1496" s="83">
        <f t="shared" si="136"/>
        <v>72</v>
      </c>
      <c r="C1496" s="82">
        <v>79</v>
      </c>
      <c r="D1496" s="82">
        <f>VLOOKUP(A1496,Data!A:C,3,FALSE)</f>
        <v>77</v>
      </c>
      <c r="E1496" s="80">
        <v>6148</v>
      </c>
      <c r="F1496" s="82">
        <v>519</v>
      </c>
    </row>
    <row r="1497" spans="1:6" x14ac:dyDescent="0.55000000000000004">
      <c r="A1497" s="80">
        <v>6149</v>
      </c>
      <c r="B1497" s="83">
        <v>1</v>
      </c>
      <c r="C1497" s="82">
        <v>1</v>
      </c>
      <c r="D1497" s="82">
        <v>1</v>
      </c>
      <c r="E1497" s="80">
        <v>6149</v>
      </c>
      <c r="F1497" s="82">
        <v>4</v>
      </c>
    </row>
    <row r="1498" spans="1:6" x14ac:dyDescent="0.55000000000000004">
      <c r="A1498" s="80">
        <v>6151</v>
      </c>
      <c r="B1498" s="83">
        <f t="shared" si="136"/>
        <v>126</v>
      </c>
      <c r="C1498" s="82">
        <v>133</v>
      </c>
      <c r="D1498" s="82">
        <f>VLOOKUP(A1498,Data!A:C,3,FALSE)</f>
        <v>131</v>
      </c>
      <c r="E1498" s="80">
        <v>6151</v>
      </c>
      <c r="F1498" s="82">
        <v>33</v>
      </c>
    </row>
    <row r="1499" spans="1:6" x14ac:dyDescent="0.55000000000000004">
      <c r="A1499" s="80">
        <v>6152</v>
      </c>
      <c r="B1499" s="83">
        <f t="shared" si="136"/>
        <v>504</v>
      </c>
      <c r="C1499" s="82">
        <f>B1499+7</f>
        <v>511</v>
      </c>
      <c r="D1499" s="82">
        <f>VLOOKUP(A1499,Data!A:C,3,FALSE)</f>
        <v>509</v>
      </c>
      <c r="E1499" s="80">
        <v>6152</v>
      </c>
      <c r="F1499" s="82">
        <v>1</v>
      </c>
    </row>
    <row r="1500" spans="1:6" x14ac:dyDescent="0.55000000000000004">
      <c r="A1500" s="80">
        <v>6153</v>
      </c>
      <c r="B1500" s="83">
        <f t="shared" si="136"/>
        <v>25</v>
      </c>
      <c r="C1500" s="82">
        <f t="shared" ref="C1500:C1501" si="138">B1500+7</f>
        <v>32</v>
      </c>
      <c r="D1500" s="82">
        <f>VLOOKUP(A1500,Data!A:C,3,FALSE)</f>
        <v>30</v>
      </c>
      <c r="E1500" s="80">
        <v>6153</v>
      </c>
      <c r="F1500" s="82">
        <v>7</v>
      </c>
    </row>
    <row r="1501" spans="1:6" x14ac:dyDescent="0.55000000000000004">
      <c r="A1501" s="80">
        <v>6154</v>
      </c>
      <c r="B1501" s="83">
        <f t="shared" si="136"/>
        <v>430</v>
      </c>
      <c r="C1501" s="82">
        <f t="shared" si="138"/>
        <v>437</v>
      </c>
      <c r="D1501" s="82">
        <f>VLOOKUP(A1501,Data!A:C,3,FALSE)</f>
        <v>435</v>
      </c>
      <c r="E1501" s="80">
        <v>6154</v>
      </c>
      <c r="F1501" s="82">
        <v>1</v>
      </c>
    </row>
    <row r="1502" spans="1:6" x14ac:dyDescent="0.55000000000000004">
      <c r="A1502" s="80">
        <v>6155</v>
      </c>
      <c r="B1502" s="83">
        <v>1</v>
      </c>
      <c r="C1502" s="82">
        <v>1</v>
      </c>
      <c r="D1502" s="82">
        <f>VLOOKUP(A1502,Data!A:C,3,FALSE)</f>
        <v>4</v>
      </c>
      <c r="E1502" s="80">
        <v>6155</v>
      </c>
      <c r="F1502" s="82">
        <v>11</v>
      </c>
    </row>
    <row r="1503" spans="1:6" x14ac:dyDescent="0.55000000000000004">
      <c r="A1503" s="80">
        <v>6156</v>
      </c>
      <c r="B1503" s="83">
        <f t="shared" si="136"/>
        <v>31</v>
      </c>
      <c r="C1503" s="82">
        <f>B1503+7</f>
        <v>38</v>
      </c>
      <c r="D1503" s="82">
        <f>VLOOKUP(A1503,Data!A:C,3,FALSE)</f>
        <v>36</v>
      </c>
      <c r="E1503" s="80">
        <v>6156</v>
      </c>
      <c r="F1503" s="82">
        <v>10</v>
      </c>
    </row>
    <row r="1504" spans="1:6" x14ac:dyDescent="0.55000000000000004">
      <c r="A1504" s="80">
        <v>6158</v>
      </c>
      <c r="B1504" s="83">
        <f t="shared" si="136"/>
        <v>164</v>
      </c>
      <c r="C1504" s="82">
        <f t="shared" ref="C1504:C1505" si="139">B1504+7</f>
        <v>171</v>
      </c>
      <c r="D1504" s="82">
        <f>VLOOKUP(A1504,Data!A:C,3,FALSE)</f>
        <v>169</v>
      </c>
      <c r="E1504" s="80">
        <v>6158</v>
      </c>
      <c r="F1504" s="82">
        <v>1</v>
      </c>
    </row>
    <row r="1505" spans="1:6" x14ac:dyDescent="0.55000000000000004">
      <c r="A1505" s="80">
        <v>6159</v>
      </c>
      <c r="B1505" s="83">
        <f t="shared" si="136"/>
        <v>3</v>
      </c>
      <c r="C1505" s="82">
        <f t="shared" si="139"/>
        <v>10</v>
      </c>
      <c r="D1505" s="82">
        <f>VLOOKUP(A1505,Data!A:C,3,FALSE)</f>
        <v>8</v>
      </c>
      <c r="E1505" s="80">
        <v>6159</v>
      </c>
      <c r="F1505" s="82">
        <v>29</v>
      </c>
    </row>
    <row r="1506" spans="1:6" x14ac:dyDescent="0.55000000000000004">
      <c r="A1506" s="80">
        <v>6160</v>
      </c>
      <c r="B1506" s="83">
        <v>1</v>
      </c>
      <c r="C1506" s="82">
        <v>1</v>
      </c>
      <c r="D1506" s="82">
        <v>1</v>
      </c>
      <c r="E1506" s="80">
        <v>6160</v>
      </c>
      <c r="F1506" s="82">
        <v>2</v>
      </c>
    </row>
    <row r="1507" spans="1:6" x14ac:dyDescent="0.55000000000000004">
      <c r="A1507" s="80">
        <v>6161</v>
      </c>
      <c r="B1507" s="83">
        <f t="shared" si="136"/>
        <v>6</v>
      </c>
      <c r="C1507" s="82">
        <f>B1507+7</f>
        <v>13</v>
      </c>
      <c r="D1507" s="82">
        <f>VLOOKUP(A1507,Data!A:C,3,FALSE)</f>
        <v>11</v>
      </c>
      <c r="E1507" s="80">
        <v>6161</v>
      </c>
      <c r="F1507" s="82">
        <v>487</v>
      </c>
    </row>
    <row r="1508" spans="1:6" x14ac:dyDescent="0.55000000000000004">
      <c r="A1508" s="80">
        <v>6162</v>
      </c>
      <c r="B1508" s="83">
        <f t="shared" si="136"/>
        <v>22</v>
      </c>
      <c r="C1508" s="82">
        <f>B1508+7</f>
        <v>29</v>
      </c>
      <c r="D1508" s="82">
        <f>VLOOKUP(A1508,Data!A:C,3,FALSE)</f>
        <v>27</v>
      </c>
      <c r="E1508" s="80">
        <v>6162</v>
      </c>
      <c r="F1508" s="82">
        <v>492</v>
      </c>
    </row>
    <row r="1509" spans="1:6" x14ac:dyDescent="0.55000000000000004">
      <c r="A1509" s="80">
        <v>6164</v>
      </c>
      <c r="B1509" s="83">
        <v>1</v>
      </c>
      <c r="C1509" s="82">
        <v>1</v>
      </c>
      <c r="D1509" s="82">
        <v>1</v>
      </c>
      <c r="E1509" s="80">
        <v>6164</v>
      </c>
      <c r="F1509" s="82">
        <v>17</v>
      </c>
    </row>
    <row r="1510" spans="1:6" x14ac:dyDescent="0.55000000000000004">
      <c r="A1510" s="80">
        <v>6165</v>
      </c>
      <c r="B1510" s="83">
        <f t="shared" si="136"/>
        <v>144</v>
      </c>
      <c r="C1510" s="82">
        <v>151</v>
      </c>
      <c r="D1510" s="82">
        <f>VLOOKUP(A1510,Data!A:C,3,FALSE)</f>
        <v>149</v>
      </c>
      <c r="E1510" s="80">
        <v>6165</v>
      </c>
      <c r="F1510" s="82">
        <v>3</v>
      </c>
    </row>
    <row r="1511" spans="1:6" x14ac:dyDescent="0.55000000000000004">
      <c r="A1511" s="80">
        <v>6167</v>
      </c>
      <c r="B1511" s="83">
        <v>1</v>
      </c>
      <c r="C1511" s="82">
        <v>1</v>
      </c>
      <c r="D1511" s="82">
        <f>VLOOKUP(A1511,Data!A:C,3,FALSE)</f>
        <v>1</v>
      </c>
      <c r="E1511" s="80">
        <v>6167</v>
      </c>
      <c r="F1511" s="82">
        <v>42</v>
      </c>
    </row>
    <row r="1512" spans="1:6" x14ac:dyDescent="0.55000000000000004">
      <c r="A1512" s="80">
        <v>6168</v>
      </c>
      <c r="B1512" s="83">
        <f t="shared" si="136"/>
        <v>836</v>
      </c>
      <c r="C1512" s="82">
        <v>843</v>
      </c>
      <c r="D1512" s="82">
        <f>VLOOKUP(A1512,Data!A:C,3,FALSE)</f>
        <v>841</v>
      </c>
      <c r="E1512" s="80">
        <v>6168</v>
      </c>
      <c r="F1512" s="82">
        <v>3</v>
      </c>
    </row>
    <row r="1513" spans="1:6" x14ac:dyDescent="0.55000000000000004">
      <c r="A1513" s="80">
        <v>6169</v>
      </c>
      <c r="B1513" s="83">
        <f t="shared" si="136"/>
        <v>508</v>
      </c>
      <c r="C1513" s="82">
        <v>515</v>
      </c>
      <c r="D1513" s="82">
        <f>VLOOKUP(A1513,Data!A:C,3,FALSE)</f>
        <v>513</v>
      </c>
      <c r="E1513" s="80">
        <v>6169</v>
      </c>
      <c r="F1513" s="82">
        <v>61</v>
      </c>
    </row>
    <row r="1514" spans="1:6" x14ac:dyDescent="0.55000000000000004">
      <c r="A1514" s="80">
        <v>6170</v>
      </c>
      <c r="B1514" s="83">
        <v>1</v>
      </c>
      <c r="C1514" s="82">
        <v>1</v>
      </c>
      <c r="D1514" s="82">
        <f>VLOOKUP(A1514,Data!A:C,3,FALSE)</f>
        <v>2</v>
      </c>
      <c r="E1514" s="80">
        <v>6170</v>
      </c>
      <c r="F1514" s="82">
        <v>127</v>
      </c>
    </row>
    <row r="1515" spans="1:6" x14ac:dyDescent="0.55000000000000004">
      <c r="A1515" s="80">
        <v>6171</v>
      </c>
      <c r="B1515" s="83">
        <v>1</v>
      </c>
      <c r="C1515" s="82">
        <v>1</v>
      </c>
      <c r="D1515" s="82">
        <f>VLOOKUP(A1515,Data!A:C,3,FALSE)</f>
        <v>4</v>
      </c>
      <c r="E1515" s="80">
        <v>6171</v>
      </c>
      <c r="F1515" s="82">
        <v>692</v>
      </c>
    </row>
    <row r="1516" spans="1:6" x14ac:dyDescent="0.55000000000000004">
      <c r="A1516" s="80">
        <v>6172</v>
      </c>
      <c r="B1516" s="83">
        <f t="shared" si="136"/>
        <v>67</v>
      </c>
      <c r="C1516" s="82">
        <v>74</v>
      </c>
      <c r="D1516" s="82">
        <f>VLOOKUP(A1516,Data!A:C,3,FALSE)</f>
        <v>72</v>
      </c>
      <c r="E1516" s="80">
        <v>6172</v>
      </c>
      <c r="F1516" s="82">
        <v>67</v>
      </c>
    </row>
    <row r="1517" spans="1:6" x14ac:dyDescent="0.55000000000000004">
      <c r="A1517" s="80">
        <v>6173</v>
      </c>
      <c r="B1517" s="83">
        <v>1</v>
      </c>
      <c r="C1517" s="82">
        <v>1</v>
      </c>
      <c r="D1517" s="82">
        <f>VLOOKUP(A1517,Data!A:C,3,FALSE)</f>
        <v>5</v>
      </c>
      <c r="E1517" s="80">
        <v>6173</v>
      </c>
      <c r="F1517" s="82">
        <v>92</v>
      </c>
    </row>
    <row r="1518" spans="1:6" x14ac:dyDescent="0.55000000000000004">
      <c r="A1518" s="80">
        <v>6174</v>
      </c>
      <c r="B1518" s="83">
        <f t="shared" si="136"/>
        <v>4</v>
      </c>
      <c r="C1518" s="82">
        <v>11</v>
      </c>
      <c r="D1518" s="82">
        <f>VLOOKUP(A1518,Data!A:C,3,FALSE)</f>
        <v>9</v>
      </c>
      <c r="E1518" s="80">
        <v>6174</v>
      </c>
      <c r="F1518" s="82">
        <v>40</v>
      </c>
    </row>
    <row r="1519" spans="1:6" x14ac:dyDescent="0.55000000000000004">
      <c r="A1519" s="80">
        <v>6175</v>
      </c>
      <c r="B1519" s="83">
        <f t="shared" si="136"/>
        <v>131</v>
      </c>
      <c r="C1519" s="82">
        <v>138</v>
      </c>
      <c r="D1519" s="82">
        <f>VLOOKUP(A1519,Data!A:C,3,FALSE)</f>
        <v>136</v>
      </c>
      <c r="E1519" s="80">
        <v>6175</v>
      </c>
      <c r="F1519" s="82">
        <v>15</v>
      </c>
    </row>
    <row r="1520" spans="1:6" x14ac:dyDescent="0.55000000000000004">
      <c r="A1520" s="80">
        <v>6178</v>
      </c>
      <c r="B1520" s="83">
        <v>663</v>
      </c>
      <c r="C1520" s="82">
        <v>714</v>
      </c>
      <c r="D1520" s="82">
        <f>VLOOKUP(A1520,Data!A:C,3,FALSE)</f>
        <v>750</v>
      </c>
      <c r="E1520" s="80">
        <v>6178</v>
      </c>
      <c r="F1520" s="82">
        <v>1218</v>
      </c>
    </row>
    <row r="1521" spans="1:6" x14ac:dyDescent="0.55000000000000004">
      <c r="A1521" s="80">
        <v>6179</v>
      </c>
      <c r="B1521" s="83">
        <f>D1521-5</f>
        <v>64</v>
      </c>
      <c r="C1521" s="82">
        <f>B1521+7</f>
        <v>71</v>
      </c>
      <c r="D1521" s="82">
        <f>VLOOKUP(A1521,Data!A:C,3,FALSE)</f>
        <v>69</v>
      </c>
      <c r="E1521" s="80">
        <v>6179</v>
      </c>
      <c r="F1521" s="82">
        <v>1</v>
      </c>
    </row>
    <row r="1522" spans="1:6" x14ac:dyDescent="0.55000000000000004">
      <c r="A1522" s="80">
        <v>6180</v>
      </c>
      <c r="B1522" s="83">
        <f t="shared" ref="B1522:B1583" si="140">D1522-5</f>
        <v>81</v>
      </c>
      <c r="C1522" s="82">
        <f t="shared" ref="C1522:C1523" si="141">B1522+7</f>
        <v>88</v>
      </c>
      <c r="D1522" s="82">
        <f>VLOOKUP(A1522,Data!A:C,3,FALSE)</f>
        <v>86</v>
      </c>
      <c r="E1522" s="80">
        <v>6180</v>
      </c>
      <c r="F1522" s="82">
        <v>74</v>
      </c>
    </row>
    <row r="1523" spans="1:6" x14ac:dyDescent="0.55000000000000004">
      <c r="A1523" s="80">
        <v>6181</v>
      </c>
      <c r="B1523" s="83">
        <f t="shared" si="140"/>
        <v>40</v>
      </c>
      <c r="C1523" s="82">
        <f t="shared" si="141"/>
        <v>47</v>
      </c>
      <c r="D1523" s="82">
        <f>VLOOKUP(A1523,Data!A:C,3,FALSE)</f>
        <v>45</v>
      </c>
      <c r="E1523" s="80">
        <v>6181</v>
      </c>
      <c r="F1523" s="82">
        <v>22</v>
      </c>
    </row>
    <row r="1524" spans="1:6" x14ac:dyDescent="0.55000000000000004">
      <c r="A1524" s="80">
        <v>6182</v>
      </c>
      <c r="B1524" s="83">
        <v>1</v>
      </c>
      <c r="C1524" s="82">
        <v>1</v>
      </c>
      <c r="D1524" s="82">
        <f>VLOOKUP(A1524,Data!A:C,3,FALSE)</f>
        <v>2</v>
      </c>
      <c r="E1524" s="80">
        <v>6182</v>
      </c>
      <c r="F1524" s="82">
        <v>22</v>
      </c>
    </row>
    <row r="1525" spans="1:6" x14ac:dyDescent="0.55000000000000004">
      <c r="A1525" s="80">
        <v>6183</v>
      </c>
      <c r="B1525" s="83">
        <f t="shared" si="140"/>
        <v>1438</v>
      </c>
      <c r="C1525" s="82">
        <f>B1525+7</f>
        <v>1445</v>
      </c>
      <c r="D1525" s="82">
        <f>VLOOKUP(A1525,Data!A:C,3,FALSE)</f>
        <v>1443</v>
      </c>
      <c r="E1525" s="80">
        <v>6183</v>
      </c>
      <c r="F1525" s="82">
        <v>200</v>
      </c>
    </row>
    <row r="1526" spans="1:6" x14ac:dyDescent="0.55000000000000004">
      <c r="A1526" s="80">
        <v>6184</v>
      </c>
      <c r="B1526" s="83">
        <v>1</v>
      </c>
      <c r="C1526" s="82">
        <v>1</v>
      </c>
      <c r="D1526" s="82">
        <v>1</v>
      </c>
      <c r="E1526" s="80">
        <v>6184</v>
      </c>
      <c r="F1526" s="82">
        <v>1</v>
      </c>
    </row>
    <row r="1527" spans="1:6" x14ac:dyDescent="0.55000000000000004">
      <c r="A1527" s="80">
        <v>6185</v>
      </c>
      <c r="B1527" s="83">
        <f t="shared" si="140"/>
        <v>136</v>
      </c>
      <c r="C1527" s="82">
        <f>B1527+7</f>
        <v>143</v>
      </c>
      <c r="D1527" s="82">
        <f>VLOOKUP(A1527,Data!A:C,3,FALSE)</f>
        <v>141</v>
      </c>
      <c r="E1527" s="80">
        <v>6185</v>
      </c>
      <c r="F1527" s="82">
        <v>38</v>
      </c>
    </row>
    <row r="1528" spans="1:6" x14ac:dyDescent="0.55000000000000004">
      <c r="A1528" s="80">
        <v>6186</v>
      </c>
      <c r="B1528" s="83">
        <f t="shared" si="140"/>
        <v>8</v>
      </c>
      <c r="C1528" s="82">
        <f t="shared" ref="C1528:C1530" si="142">B1528+7</f>
        <v>15</v>
      </c>
      <c r="D1528" s="82">
        <f>VLOOKUP(A1528,Data!A:C,3,FALSE)</f>
        <v>13</v>
      </c>
      <c r="E1528" s="80">
        <v>6186</v>
      </c>
      <c r="F1528" s="82">
        <v>3</v>
      </c>
    </row>
    <row r="1529" spans="1:6" x14ac:dyDescent="0.55000000000000004">
      <c r="A1529" s="80">
        <v>6187</v>
      </c>
      <c r="B1529" s="83">
        <f t="shared" si="140"/>
        <v>21</v>
      </c>
      <c r="C1529" s="82">
        <f t="shared" si="142"/>
        <v>28</v>
      </c>
      <c r="D1529" s="82">
        <f>VLOOKUP(A1529,Data!A:C,3,FALSE)</f>
        <v>26</v>
      </c>
      <c r="E1529" s="80">
        <v>6187</v>
      </c>
      <c r="F1529" s="82">
        <v>65</v>
      </c>
    </row>
    <row r="1530" spans="1:6" x14ac:dyDescent="0.55000000000000004">
      <c r="A1530" s="80">
        <v>6189</v>
      </c>
      <c r="B1530" s="83">
        <f t="shared" si="140"/>
        <v>244</v>
      </c>
      <c r="C1530" s="82">
        <f t="shared" si="142"/>
        <v>251</v>
      </c>
      <c r="D1530" s="82">
        <f>VLOOKUP(A1530,Data!A:C,3,FALSE)</f>
        <v>249</v>
      </c>
      <c r="E1530" s="80">
        <v>6189</v>
      </c>
      <c r="F1530" s="82">
        <v>120</v>
      </c>
    </row>
    <row r="1531" spans="1:6" x14ac:dyDescent="0.55000000000000004">
      <c r="A1531" s="80">
        <v>6191</v>
      </c>
      <c r="B1531" s="83">
        <v>1</v>
      </c>
      <c r="C1531" s="82">
        <v>1</v>
      </c>
      <c r="D1531" s="82">
        <v>1</v>
      </c>
      <c r="E1531" s="80">
        <v>6191</v>
      </c>
      <c r="F1531" s="82">
        <v>78</v>
      </c>
    </row>
    <row r="1532" spans="1:6" x14ac:dyDescent="0.55000000000000004">
      <c r="A1532" s="80">
        <v>6193</v>
      </c>
      <c r="B1532" s="83">
        <f t="shared" si="140"/>
        <v>35</v>
      </c>
      <c r="C1532" s="82">
        <f>B1532+7</f>
        <v>42</v>
      </c>
      <c r="D1532" s="82">
        <f>VLOOKUP(A1532,Data!A:C,3,FALSE)</f>
        <v>40</v>
      </c>
      <c r="E1532" s="80">
        <v>6193</v>
      </c>
      <c r="F1532" s="82">
        <v>60</v>
      </c>
    </row>
    <row r="1533" spans="1:6" x14ac:dyDescent="0.55000000000000004">
      <c r="A1533" s="80">
        <v>6195</v>
      </c>
      <c r="B1533" s="83">
        <f t="shared" si="140"/>
        <v>7</v>
      </c>
      <c r="C1533" s="82">
        <f t="shared" ref="C1533:C1538" si="143">B1533+7</f>
        <v>14</v>
      </c>
      <c r="D1533" s="82">
        <f>VLOOKUP(A1533,Data!A:C,3,FALSE)</f>
        <v>12</v>
      </c>
      <c r="E1533" s="80">
        <v>6195</v>
      </c>
      <c r="F1533" s="82">
        <v>13</v>
      </c>
    </row>
    <row r="1534" spans="1:6" x14ac:dyDescent="0.55000000000000004">
      <c r="A1534" s="80">
        <v>6196</v>
      </c>
      <c r="B1534" s="83">
        <f t="shared" si="140"/>
        <v>47</v>
      </c>
      <c r="C1534" s="82">
        <f t="shared" si="143"/>
        <v>54</v>
      </c>
      <c r="D1534" s="82">
        <f>VLOOKUP(A1534,Data!A:C,3,FALSE)</f>
        <v>52</v>
      </c>
      <c r="E1534" s="80">
        <v>6196</v>
      </c>
      <c r="F1534" s="82">
        <v>1</v>
      </c>
    </row>
    <row r="1535" spans="1:6" x14ac:dyDescent="0.55000000000000004">
      <c r="A1535" s="80">
        <v>6197</v>
      </c>
      <c r="B1535" s="83">
        <f t="shared" si="140"/>
        <v>155</v>
      </c>
      <c r="C1535" s="82">
        <f t="shared" si="143"/>
        <v>162</v>
      </c>
      <c r="D1535" s="82">
        <f>VLOOKUP(A1535,Data!A:C,3,FALSE)</f>
        <v>160</v>
      </c>
      <c r="E1535" s="80">
        <v>6197</v>
      </c>
      <c r="F1535" s="82">
        <v>18</v>
      </c>
    </row>
    <row r="1536" spans="1:6" x14ac:dyDescent="0.55000000000000004">
      <c r="A1536" s="80">
        <v>6198</v>
      </c>
      <c r="B1536" s="83">
        <f t="shared" si="140"/>
        <v>165</v>
      </c>
      <c r="C1536" s="82">
        <f t="shared" si="143"/>
        <v>172</v>
      </c>
      <c r="D1536" s="82">
        <f>VLOOKUP(A1536,Data!A:C,3,FALSE)</f>
        <v>170</v>
      </c>
      <c r="E1536" s="80">
        <v>6198</v>
      </c>
      <c r="F1536" s="82">
        <v>97</v>
      </c>
    </row>
    <row r="1537" spans="1:6" x14ac:dyDescent="0.55000000000000004">
      <c r="A1537" s="80">
        <v>6199</v>
      </c>
      <c r="B1537" s="83">
        <f t="shared" si="140"/>
        <v>108</v>
      </c>
      <c r="C1537" s="82">
        <f t="shared" si="143"/>
        <v>115</v>
      </c>
      <c r="D1537" s="82">
        <f>VLOOKUP(A1537,Data!A:C,3,FALSE)</f>
        <v>113</v>
      </c>
      <c r="E1537" s="80">
        <v>6199</v>
      </c>
      <c r="F1537" s="82">
        <v>3</v>
      </c>
    </row>
    <row r="1538" spans="1:6" x14ac:dyDescent="0.55000000000000004">
      <c r="A1538" s="80" t="s">
        <v>123</v>
      </c>
      <c r="B1538" s="83">
        <f t="shared" si="140"/>
        <v>85</v>
      </c>
      <c r="C1538" s="82">
        <f t="shared" si="143"/>
        <v>92</v>
      </c>
      <c r="D1538" s="82">
        <f>VLOOKUP(A1538,Data!A:C,3,FALSE)</f>
        <v>90</v>
      </c>
      <c r="E1538" s="80" t="s">
        <v>123</v>
      </c>
      <c r="F1538" s="82">
        <v>1</v>
      </c>
    </row>
    <row r="1539" spans="1:6" x14ac:dyDescent="0.55000000000000004">
      <c r="A1539" s="80" t="s">
        <v>124</v>
      </c>
      <c r="B1539" s="83">
        <v>1</v>
      </c>
      <c r="C1539" s="82">
        <v>1</v>
      </c>
      <c r="D1539" s="82">
        <v>1</v>
      </c>
      <c r="E1539" s="80" t="s">
        <v>124</v>
      </c>
      <c r="F1539" s="82">
        <v>11</v>
      </c>
    </row>
    <row r="1540" spans="1:6" x14ac:dyDescent="0.55000000000000004">
      <c r="A1540" s="80" t="s">
        <v>125</v>
      </c>
      <c r="B1540" s="83">
        <f t="shared" si="140"/>
        <v>15</v>
      </c>
      <c r="C1540" s="82">
        <f>B1540+7</f>
        <v>22</v>
      </c>
      <c r="D1540" s="82">
        <f>VLOOKUP(A1540,Data!A:C,3,FALSE)</f>
        <v>20</v>
      </c>
      <c r="E1540" s="80" t="s">
        <v>125</v>
      </c>
      <c r="F1540" s="82">
        <v>1</v>
      </c>
    </row>
    <row r="1541" spans="1:6" x14ac:dyDescent="0.55000000000000004">
      <c r="A1541" s="80" t="s">
        <v>126</v>
      </c>
      <c r="B1541" s="83">
        <f t="shared" si="140"/>
        <v>65</v>
      </c>
      <c r="C1541" s="82">
        <f t="shared" ref="C1541:C1542" si="144">B1541+7</f>
        <v>72</v>
      </c>
      <c r="D1541" s="82">
        <f>VLOOKUP(A1541,Data!A:C,3,FALSE)</f>
        <v>70</v>
      </c>
      <c r="E1541" s="80" t="s">
        <v>126</v>
      </c>
      <c r="F1541" s="82">
        <v>170</v>
      </c>
    </row>
    <row r="1542" spans="1:6" x14ac:dyDescent="0.55000000000000004">
      <c r="A1542" s="80" t="s">
        <v>127</v>
      </c>
      <c r="B1542" s="83">
        <f t="shared" si="140"/>
        <v>15</v>
      </c>
      <c r="C1542" s="82">
        <f t="shared" si="144"/>
        <v>22</v>
      </c>
      <c r="D1542" s="82">
        <f>VLOOKUP(A1542,Data!A:C,3,FALSE)</f>
        <v>20</v>
      </c>
      <c r="E1542" s="80" t="s">
        <v>127</v>
      </c>
      <c r="F1542" s="82">
        <v>6</v>
      </c>
    </row>
    <row r="1543" spans="1:6" x14ac:dyDescent="0.55000000000000004">
      <c r="A1543" s="80" t="s">
        <v>128</v>
      </c>
      <c r="B1543" s="83">
        <v>1</v>
      </c>
      <c r="C1543" s="82">
        <v>1</v>
      </c>
      <c r="D1543" s="82">
        <f>VLOOKUP(A1543,Data!A:C,3,FALSE)</f>
        <v>3</v>
      </c>
      <c r="E1543" s="80" t="s">
        <v>128</v>
      </c>
      <c r="F1543" s="82">
        <v>44</v>
      </c>
    </row>
    <row r="1544" spans="1:6" x14ac:dyDescent="0.55000000000000004">
      <c r="A1544" s="80" t="s">
        <v>129</v>
      </c>
      <c r="B1544" s="83">
        <f t="shared" si="140"/>
        <v>66</v>
      </c>
      <c r="C1544" s="82">
        <v>73</v>
      </c>
      <c r="D1544" s="82">
        <f>VLOOKUP(A1544,Data!A:C,3,FALSE)</f>
        <v>71</v>
      </c>
      <c r="E1544" s="80" t="s">
        <v>129</v>
      </c>
      <c r="F1544" s="82">
        <v>1</v>
      </c>
    </row>
    <row r="1545" spans="1:6" x14ac:dyDescent="0.55000000000000004">
      <c r="A1545" s="80">
        <v>6200</v>
      </c>
      <c r="B1545" s="83">
        <v>1</v>
      </c>
      <c r="C1545" s="82">
        <v>1</v>
      </c>
      <c r="D1545" s="82">
        <f>VLOOKUP(A1545,Data!A:C,3,FALSE)</f>
        <v>1</v>
      </c>
      <c r="E1545" s="80">
        <v>6200</v>
      </c>
      <c r="F1545" s="82">
        <v>27</v>
      </c>
    </row>
    <row r="1546" spans="1:6" x14ac:dyDescent="0.55000000000000004">
      <c r="A1546" s="80">
        <v>6201</v>
      </c>
      <c r="B1546" s="83">
        <f t="shared" si="140"/>
        <v>79</v>
      </c>
      <c r="C1546" s="82">
        <v>86</v>
      </c>
      <c r="D1546" s="82">
        <f>VLOOKUP(A1546,Data!A:C,3,FALSE)</f>
        <v>84</v>
      </c>
      <c r="E1546" s="80">
        <v>6201</v>
      </c>
      <c r="F1546" s="82">
        <v>1</v>
      </c>
    </row>
    <row r="1547" spans="1:6" x14ac:dyDescent="0.55000000000000004">
      <c r="A1547" s="80">
        <v>6204</v>
      </c>
      <c r="B1547" s="83">
        <v>1</v>
      </c>
      <c r="C1547" s="82">
        <v>1</v>
      </c>
      <c r="D1547" s="82">
        <f>VLOOKUP(A1547,Data!A:C,3,FALSE)</f>
        <v>3</v>
      </c>
      <c r="E1547" s="80">
        <v>6204</v>
      </c>
      <c r="F1547" s="82">
        <v>36</v>
      </c>
    </row>
    <row r="1548" spans="1:6" x14ac:dyDescent="0.55000000000000004">
      <c r="A1548" s="80">
        <v>6205</v>
      </c>
      <c r="B1548" s="83">
        <f t="shared" si="140"/>
        <v>31</v>
      </c>
      <c r="C1548" s="82">
        <v>38</v>
      </c>
      <c r="D1548" s="82">
        <f>VLOOKUP(A1548,Data!A:C,3,FALSE)</f>
        <v>36</v>
      </c>
      <c r="E1548" s="80">
        <v>6205</v>
      </c>
      <c r="F1548" s="82">
        <v>59</v>
      </c>
    </row>
    <row r="1549" spans="1:6" x14ac:dyDescent="0.55000000000000004">
      <c r="A1549" s="80">
        <v>6206</v>
      </c>
      <c r="B1549" s="83">
        <v>1</v>
      </c>
      <c r="C1549" s="82">
        <v>1</v>
      </c>
      <c r="D1549" s="82">
        <f>VLOOKUP(A1549,Data!A:C,3,FALSE)</f>
        <v>1</v>
      </c>
      <c r="E1549" s="80">
        <v>6206</v>
      </c>
      <c r="F1549" s="82">
        <v>1</v>
      </c>
    </row>
    <row r="1550" spans="1:6" x14ac:dyDescent="0.55000000000000004">
      <c r="A1550" s="80">
        <v>6207</v>
      </c>
      <c r="B1550" s="83">
        <f t="shared" si="140"/>
        <v>49</v>
      </c>
      <c r="C1550" s="82">
        <v>56</v>
      </c>
      <c r="D1550" s="82">
        <f>VLOOKUP(A1550,Data!A:C,3,FALSE)</f>
        <v>54</v>
      </c>
      <c r="E1550" s="80">
        <v>6207</v>
      </c>
      <c r="F1550" s="82">
        <v>69</v>
      </c>
    </row>
    <row r="1551" spans="1:6" x14ac:dyDescent="0.55000000000000004">
      <c r="A1551" s="80">
        <v>6208</v>
      </c>
      <c r="B1551" s="83">
        <v>1</v>
      </c>
      <c r="C1551" s="82">
        <v>1</v>
      </c>
      <c r="D1551" s="82">
        <f>VLOOKUP(A1551,Data!A:C,3,FALSE)</f>
        <v>1</v>
      </c>
      <c r="E1551" s="80">
        <v>6208</v>
      </c>
      <c r="F1551" s="82">
        <v>38</v>
      </c>
    </row>
    <row r="1552" spans="1:6" x14ac:dyDescent="0.55000000000000004">
      <c r="A1552" s="80">
        <v>6209</v>
      </c>
      <c r="B1552" s="83">
        <f t="shared" si="140"/>
        <v>40</v>
      </c>
      <c r="C1552" s="82">
        <v>47</v>
      </c>
      <c r="D1552" s="82">
        <f>VLOOKUP(A1552,Data!A:C,3,FALSE)</f>
        <v>45</v>
      </c>
      <c r="E1552" s="80">
        <v>6209</v>
      </c>
      <c r="F1552" s="82">
        <v>2</v>
      </c>
    </row>
    <row r="1553" spans="1:6" x14ac:dyDescent="0.55000000000000004">
      <c r="A1553" s="80">
        <v>6211</v>
      </c>
      <c r="B1553" s="83">
        <f t="shared" si="140"/>
        <v>42</v>
      </c>
      <c r="C1553" s="82">
        <v>49</v>
      </c>
      <c r="D1553" s="82">
        <f>VLOOKUP(A1553,Data!A:C,3,FALSE)</f>
        <v>47</v>
      </c>
      <c r="E1553" s="80">
        <v>6211</v>
      </c>
      <c r="F1553" s="82">
        <v>1</v>
      </c>
    </row>
    <row r="1554" spans="1:6" x14ac:dyDescent="0.55000000000000004">
      <c r="A1554" s="80">
        <v>6212</v>
      </c>
      <c r="B1554" s="83">
        <v>1</v>
      </c>
      <c r="C1554" s="82">
        <v>1</v>
      </c>
      <c r="D1554" s="82">
        <v>1</v>
      </c>
      <c r="E1554" s="80">
        <v>6212</v>
      </c>
      <c r="F1554" s="82">
        <v>1</v>
      </c>
    </row>
    <row r="1555" spans="1:6" x14ac:dyDescent="0.55000000000000004">
      <c r="A1555" s="80">
        <v>6213</v>
      </c>
      <c r="B1555" s="83">
        <f t="shared" si="140"/>
        <v>53</v>
      </c>
      <c r="C1555" s="82">
        <v>60</v>
      </c>
      <c r="D1555" s="82">
        <f>VLOOKUP(A1555,Data!A:C,3,FALSE)</f>
        <v>58</v>
      </c>
      <c r="E1555" s="80">
        <v>6213</v>
      </c>
      <c r="F1555" s="82">
        <v>72</v>
      </c>
    </row>
    <row r="1556" spans="1:6" x14ac:dyDescent="0.55000000000000004">
      <c r="A1556" s="80">
        <v>6214</v>
      </c>
      <c r="B1556" s="83">
        <f t="shared" si="140"/>
        <v>27</v>
      </c>
      <c r="C1556" s="82">
        <v>40</v>
      </c>
      <c r="D1556" s="82">
        <f>VLOOKUP(A1556,Data!A:C,3,FALSE)</f>
        <v>32</v>
      </c>
      <c r="E1556" s="80">
        <v>6214</v>
      </c>
      <c r="F1556" s="82">
        <v>1127</v>
      </c>
    </row>
    <row r="1557" spans="1:6" x14ac:dyDescent="0.55000000000000004">
      <c r="A1557" s="80">
        <v>6215</v>
      </c>
      <c r="B1557" s="83">
        <v>1</v>
      </c>
      <c r="C1557" s="82">
        <v>1</v>
      </c>
      <c r="D1557" s="82">
        <f>VLOOKUP(A1557,Data!A:C,3,FALSE)</f>
        <v>3</v>
      </c>
      <c r="E1557" s="80">
        <v>6215</v>
      </c>
      <c r="F1557" s="82">
        <v>1</v>
      </c>
    </row>
    <row r="1558" spans="1:6" x14ac:dyDescent="0.55000000000000004">
      <c r="A1558" s="80">
        <v>6216</v>
      </c>
      <c r="B1558" s="83">
        <v>1</v>
      </c>
      <c r="C1558" s="82">
        <v>1</v>
      </c>
      <c r="D1558" s="82">
        <v>1</v>
      </c>
      <c r="E1558" s="80">
        <v>6216</v>
      </c>
      <c r="F1558" s="82">
        <v>1</v>
      </c>
    </row>
    <row r="1559" spans="1:6" x14ac:dyDescent="0.55000000000000004">
      <c r="A1559" s="80">
        <v>6218</v>
      </c>
      <c r="B1559" s="83">
        <v>1</v>
      </c>
      <c r="C1559" s="82">
        <v>1</v>
      </c>
      <c r="D1559" s="82">
        <v>1</v>
      </c>
      <c r="E1559" s="80">
        <v>6218</v>
      </c>
      <c r="F1559" s="82">
        <v>1</v>
      </c>
    </row>
    <row r="1560" spans="1:6" x14ac:dyDescent="0.55000000000000004">
      <c r="A1560" s="80">
        <v>6219</v>
      </c>
      <c r="B1560" s="83">
        <f t="shared" si="140"/>
        <v>82</v>
      </c>
      <c r="C1560" s="82">
        <v>89</v>
      </c>
      <c r="D1560" s="82">
        <f>VLOOKUP(A1560,Data!A:C,3,FALSE)</f>
        <v>87</v>
      </c>
      <c r="E1560" s="80">
        <v>6219</v>
      </c>
      <c r="F1560" s="82">
        <v>22</v>
      </c>
    </row>
    <row r="1561" spans="1:6" x14ac:dyDescent="0.55000000000000004">
      <c r="A1561" s="80">
        <v>6220</v>
      </c>
      <c r="B1561" s="83">
        <f t="shared" si="140"/>
        <v>1039</v>
      </c>
      <c r="C1561" s="82">
        <v>1046</v>
      </c>
      <c r="D1561" s="82">
        <f>VLOOKUP(A1561,Data!A:C,3,FALSE)</f>
        <v>1044</v>
      </c>
      <c r="E1561" s="80">
        <v>6220</v>
      </c>
      <c r="F1561" s="82">
        <v>1</v>
      </c>
    </row>
    <row r="1562" spans="1:6" x14ac:dyDescent="0.55000000000000004">
      <c r="A1562" s="80">
        <v>6221</v>
      </c>
      <c r="B1562" s="83">
        <v>1</v>
      </c>
      <c r="C1562" s="82">
        <v>1</v>
      </c>
      <c r="D1562" s="82">
        <f>VLOOKUP(A1562,Data!A:C,3,FALSE)</f>
        <v>2</v>
      </c>
      <c r="E1562" s="80">
        <v>6221</v>
      </c>
      <c r="F1562" s="82">
        <v>1</v>
      </c>
    </row>
    <row r="1563" spans="1:6" x14ac:dyDescent="0.55000000000000004">
      <c r="A1563" s="80">
        <v>6223</v>
      </c>
      <c r="B1563" s="83">
        <f t="shared" si="140"/>
        <v>5</v>
      </c>
      <c r="C1563" s="82">
        <v>12</v>
      </c>
      <c r="D1563" s="82">
        <f>VLOOKUP(A1563,Data!A:C,3,FALSE)</f>
        <v>10</v>
      </c>
      <c r="E1563" s="80">
        <v>6223</v>
      </c>
      <c r="F1563" s="82">
        <v>10</v>
      </c>
    </row>
    <row r="1564" spans="1:6" x14ac:dyDescent="0.55000000000000004">
      <c r="A1564" s="80">
        <v>6224</v>
      </c>
      <c r="B1564" s="83">
        <v>1</v>
      </c>
      <c r="C1564" s="82">
        <v>1</v>
      </c>
      <c r="D1564" s="82">
        <f>VLOOKUP(A1564,Data!A:C,3,FALSE)</f>
        <v>2</v>
      </c>
      <c r="E1564" s="80">
        <v>6224</v>
      </c>
      <c r="F1564" s="82">
        <v>98</v>
      </c>
    </row>
    <row r="1565" spans="1:6" x14ac:dyDescent="0.55000000000000004">
      <c r="A1565" s="80">
        <v>6225</v>
      </c>
      <c r="B1565" s="83">
        <f t="shared" si="140"/>
        <v>12</v>
      </c>
      <c r="C1565" s="82">
        <v>19</v>
      </c>
      <c r="D1565" s="82">
        <f>VLOOKUP(A1565,Data!A:C,3,FALSE)</f>
        <v>17</v>
      </c>
      <c r="E1565" s="80">
        <v>6225</v>
      </c>
      <c r="F1565" s="82">
        <v>50</v>
      </c>
    </row>
    <row r="1566" spans="1:6" x14ac:dyDescent="0.55000000000000004">
      <c r="A1566" s="80">
        <v>6226</v>
      </c>
      <c r="B1566" s="83">
        <v>1</v>
      </c>
      <c r="C1566" s="82">
        <v>1</v>
      </c>
      <c r="D1566" s="82">
        <f>VLOOKUP(A1566,Data!A:C,3,FALSE)</f>
        <v>2</v>
      </c>
      <c r="E1566" s="80">
        <v>6226</v>
      </c>
      <c r="F1566" s="82">
        <v>142</v>
      </c>
    </row>
    <row r="1567" spans="1:6" x14ac:dyDescent="0.55000000000000004">
      <c r="A1567" s="80">
        <v>6227</v>
      </c>
      <c r="B1567" s="83">
        <v>1</v>
      </c>
      <c r="C1567" s="82">
        <v>1</v>
      </c>
      <c r="D1567" s="82">
        <v>1</v>
      </c>
      <c r="E1567" s="80">
        <v>6227</v>
      </c>
      <c r="F1567" s="82">
        <v>40</v>
      </c>
    </row>
    <row r="1568" spans="1:6" x14ac:dyDescent="0.55000000000000004">
      <c r="A1568" s="80">
        <v>6228</v>
      </c>
      <c r="B1568" s="83">
        <f t="shared" si="140"/>
        <v>57</v>
      </c>
      <c r="C1568" s="82">
        <f>B1568+7</f>
        <v>64</v>
      </c>
      <c r="D1568" s="82">
        <f>VLOOKUP(A1568,Data!A:C,3,FALSE)</f>
        <v>62</v>
      </c>
      <c r="E1568" s="80">
        <v>6228</v>
      </c>
      <c r="F1568" s="82">
        <v>82</v>
      </c>
    </row>
    <row r="1569" spans="1:6" x14ac:dyDescent="0.55000000000000004">
      <c r="A1569" s="80">
        <v>6229</v>
      </c>
      <c r="B1569" s="83">
        <f t="shared" si="140"/>
        <v>101</v>
      </c>
      <c r="C1569" s="82">
        <f t="shared" ref="C1569:C1576" si="145">B1569+7</f>
        <v>108</v>
      </c>
      <c r="D1569" s="82">
        <f>VLOOKUP(A1569,Data!A:C,3,FALSE)</f>
        <v>106</v>
      </c>
      <c r="E1569" s="80">
        <v>6229</v>
      </c>
      <c r="F1569" s="82">
        <v>63</v>
      </c>
    </row>
    <row r="1570" spans="1:6" x14ac:dyDescent="0.55000000000000004">
      <c r="A1570" s="80">
        <v>6231</v>
      </c>
      <c r="B1570" s="83">
        <f t="shared" si="140"/>
        <v>109</v>
      </c>
      <c r="C1570" s="82">
        <f t="shared" si="145"/>
        <v>116</v>
      </c>
      <c r="D1570" s="82">
        <f>VLOOKUP(A1570,Data!A:C,3,FALSE)</f>
        <v>114</v>
      </c>
      <c r="E1570" s="80">
        <v>6231</v>
      </c>
      <c r="F1570" s="82">
        <v>11</v>
      </c>
    </row>
    <row r="1571" spans="1:6" x14ac:dyDescent="0.55000000000000004">
      <c r="A1571" s="80">
        <v>6232</v>
      </c>
      <c r="B1571" s="83">
        <f t="shared" si="140"/>
        <v>178</v>
      </c>
      <c r="C1571" s="82">
        <f t="shared" si="145"/>
        <v>185</v>
      </c>
      <c r="D1571" s="82">
        <f>VLOOKUP(A1571,Data!A:C,3,FALSE)</f>
        <v>183</v>
      </c>
      <c r="E1571" s="80">
        <v>6232</v>
      </c>
      <c r="F1571" s="82">
        <v>23</v>
      </c>
    </row>
    <row r="1572" spans="1:6" x14ac:dyDescent="0.55000000000000004">
      <c r="A1572" s="80">
        <v>6233</v>
      </c>
      <c r="B1572" s="83">
        <f t="shared" si="140"/>
        <v>22</v>
      </c>
      <c r="C1572" s="82">
        <f t="shared" si="145"/>
        <v>29</v>
      </c>
      <c r="D1572" s="82">
        <f>VLOOKUP(A1572,Data!A:C,3,FALSE)</f>
        <v>27</v>
      </c>
      <c r="E1572" s="80">
        <v>6233</v>
      </c>
      <c r="F1572" s="82">
        <v>1</v>
      </c>
    </row>
    <row r="1573" spans="1:6" x14ac:dyDescent="0.55000000000000004">
      <c r="A1573" s="80">
        <v>6234</v>
      </c>
      <c r="B1573" s="83">
        <f t="shared" si="140"/>
        <v>67</v>
      </c>
      <c r="C1573" s="82">
        <f t="shared" si="145"/>
        <v>74</v>
      </c>
      <c r="D1573" s="82">
        <f>VLOOKUP(A1573,Data!A:C,3,FALSE)</f>
        <v>72</v>
      </c>
      <c r="E1573" s="80">
        <v>6234</v>
      </c>
      <c r="F1573" s="82">
        <v>35</v>
      </c>
    </row>
    <row r="1574" spans="1:6" x14ac:dyDescent="0.55000000000000004">
      <c r="A1574" s="80">
        <v>6235</v>
      </c>
      <c r="B1574" s="83">
        <f t="shared" si="140"/>
        <v>90</v>
      </c>
      <c r="C1574" s="82">
        <f t="shared" si="145"/>
        <v>97</v>
      </c>
      <c r="D1574" s="82">
        <f>VLOOKUP(A1574,Data!A:C,3,FALSE)</f>
        <v>95</v>
      </c>
      <c r="E1574" s="80">
        <v>6235</v>
      </c>
      <c r="F1574" s="82">
        <v>9</v>
      </c>
    </row>
    <row r="1575" spans="1:6" x14ac:dyDescent="0.55000000000000004">
      <c r="A1575" s="80">
        <v>6236</v>
      </c>
      <c r="B1575" s="83">
        <f t="shared" si="140"/>
        <v>68</v>
      </c>
      <c r="C1575" s="82">
        <f t="shared" si="145"/>
        <v>75</v>
      </c>
      <c r="D1575" s="82">
        <f>VLOOKUP(A1575,Data!A:C,3,FALSE)</f>
        <v>73</v>
      </c>
      <c r="E1575" s="80">
        <v>6236</v>
      </c>
      <c r="F1575" s="82">
        <v>48</v>
      </c>
    </row>
    <row r="1576" spans="1:6" x14ac:dyDescent="0.55000000000000004">
      <c r="A1576" s="80">
        <v>6237</v>
      </c>
      <c r="B1576" s="83">
        <f t="shared" si="140"/>
        <v>26</v>
      </c>
      <c r="C1576" s="82">
        <f t="shared" si="145"/>
        <v>33</v>
      </c>
      <c r="D1576" s="82">
        <f>VLOOKUP(A1576,Data!A:C,3,FALSE)</f>
        <v>31</v>
      </c>
      <c r="E1576" s="80">
        <v>6237</v>
      </c>
      <c r="F1576" s="82">
        <v>1</v>
      </c>
    </row>
    <row r="1577" spans="1:6" x14ac:dyDescent="0.55000000000000004">
      <c r="A1577" s="80">
        <v>6238</v>
      </c>
      <c r="B1577" s="83">
        <v>1</v>
      </c>
      <c r="C1577" s="82">
        <v>1</v>
      </c>
      <c r="D1577" s="82">
        <v>1</v>
      </c>
      <c r="E1577" s="80">
        <v>6238</v>
      </c>
      <c r="F1577" s="82">
        <v>1</v>
      </c>
    </row>
    <row r="1578" spans="1:6" x14ac:dyDescent="0.55000000000000004">
      <c r="A1578" s="80">
        <v>6240</v>
      </c>
      <c r="B1578" s="83">
        <f t="shared" si="140"/>
        <v>33</v>
      </c>
      <c r="C1578" s="82">
        <f>B1578+7</f>
        <v>40</v>
      </c>
      <c r="D1578" s="82">
        <f>VLOOKUP(A1578,Data!A:C,3,FALSE)</f>
        <v>38</v>
      </c>
      <c r="E1578" s="80">
        <v>6240</v>
      </c>
      <c r="F1578" s="82">
        <v>25</v>
      </c>
    </row>
    <row r="1579" spans="1:6" x14ac:dyDescent="0.55000000000000004">
      <c r="A1579" s="80">
        <v>6242</v>
      </c>
      <c r="B1579" s="83">
        <f t="shared" si="140"/>
        <v>2</v>
      </c>
      <c r="C1579" s="82">
        <f t="shared" ref="C1579:C1580" si="146">B1579+7</f>
        <v>9</v>
      </c>
      <c r="D1579" s="82">
        <f>VLOOKUP(A1579,Data!A:C,3,FALSE)</f>
        <v>7</v>
      </c>
      <c r="E1579" s="80">
        <v>6242</v>
      </c>
      <c r="F1579" s="82">
        <v>6</v>
      </c>
    </row>
    <row r="1580" spans="1:6" x14ac:dyDescent="0.55000000000000004">
      <c r="A1580" s="80">
        <v>6243</v>
      </c>
      <c r="B1580" s="83">
        <f t="shared" si="140"/>
        <v>46</v>
      </c>
      <c r="C1580" s="82">
        <f t="shared" si="146"/>
        <v>53</v>
      </c>
      <c r="D1580" s="82">
        <f>VLOOKUP(A1580,Data!A:C,3,FALSE)</f>
        <v>51</v>
      </c>
      <c r="E1580" s="80">
        <v>6243</v>
      </c>
      <c r="F1580" s="82">
        <v>1</v>
      </c>
    </row>
    <row r="1581" spans="1:6" x14ac:dyDescent="0.55000000000000004">
      <c r="A1581" s="80">
        <v>6244</v>
      </c>
      <c r="B1581" s="83">
        <v>1</v>
      </c>
      <c r="C1581" s="82">
        <v>1</v>
      </c>
      <c r="D1581" s="82">
        <f>VLOOKUP(A1581,Data!A:C,3,FALSE)</f>
        <v>1</v>
      </c>
      <c r="E1581" s="80">
        <v>6244</v>
      </c>
      <c r="F1581" s="82">
        <v>1</v>
      </c>
    </row>
    <row r="1582" spans="1:6" x14ac:dyDescent="0.55000000000000004">
      <c r="A1582" s="80">
        <v>6245</v>
      </c>
      <c r="B1582" s="83">
        <v>1</v>
      </c>
      <c r="C1582" s="82">
        <v>1</v>
      </c>
      <c r="D1582" s="82">
        <v>1</v>
      </c>
      <c r="E1582" s="80">
        <v>6245</v>
      </c>
      <c r="F1582" s="82">
        <v>2</v>
      </c>
    </row>
    <row r="1583" spans="1:6" x14ac:dyDescent="0.55000000000000004">
      <c r="A1583" s="80">
        <v>6247</v>
      </c>
      <c r="B1583" s="83">
        <f t="shared" si="140"/>
        <v>26</v>
      </c>
      <c r="C1583" s="82">
        <f>B1583+7</f>
        <v>33</v>
      </c>
      <c r="D1583" s="82">
        <f>VLOOKUP(A1583,Data!A:C,3,FALSE)</f>
        <v>31</v>
      </c>
      <c r="E1583" s="80">
        <v>6247</v>
      </c>
      <c r="F1583" s="82">
        <v>45</v>
      </c>
    </row>
    <row r="1584" spans="1:6" x14ac:dyDescent="0.55000000000000004">
      <c r="A1584" s="80">
        <v>6249</v>
      </c>
      <c r="B1584" s="83">
        <v>1</v>
      </c>
      <c r="C1584" s="82">
        <v>1</v>
      </c>
      <c r="D1584" s="82">
        <f>VLOOKUP(A1584,Data!A:C,3,FALSE)</f>
        <v>5</v>
      </c>
      <c r="E1584" s="80">
        <v>6249</v>
      </c>
      <c r="F1584" s="82">
        <v>1</v>
      </c>
    </row>
    <row r="1585" spans="1:6" x14ac:dyDescent="0.55000000000000004">
      <c r="A1585" s="80" t="s">
        <v>130</v>
      </c>
      <c r="B1585" s="83">
        <f>F1585</f>
        <v>1</v>
      </c>
      <c r="C1585" s="82">
        <v>1</v>
      </c>
      <c r="D1585" s="82" t="s">
        <v>3</v>
      </c>
      <c r="E1585" s="80" t="s">
        <v>130</v>
      </c>
      <c r="F1585" s="82">
        <v>1</v>
      </c>
    </row>
    <row r="1586" spans="1:6" x14ac:dyDescent="0.55000000000000004">
      <c r="A1586" s="80" t="s">
        <v>131</v>
      </c>
      <c r="B1586" s="83">
        <f>F1586</f>
        <v>1</v>
      </c>
      <c r="C1586" s="82">
        <v>1</v>
      </c>
      <c r="D1586" s="82" t="s">
        <v>5</v>
      </c>
      <c r="E1586" s="80" t="s">
        <v>131</v>
      </c>
      <c r="F1586" s="82">
        <v>1</v>
      </c>
    </row>
    <row r="1587" spans="1:6" x14ac:dyDescent="0.55000000000000004">
      <c r="A1587" s="80">
        <v>6251</v>
      </c>
      <c r="B1587" s="83">
        <v>1</v>
      </c>
      <c r="C1587" s="82">
        <v>1</v>
      </c>
      <c r="D1587" s="82">
        <f>VLOOKUP(A1587,Data!A:C,3,FALSE)</f>
        <v>3</v>
      </c>
      <c r="E1587" s="80">
        <v>6251</v>
      </c>
      <c r="F1587" s="82">
        <v>67</v>
      </c>
    </row>
    <row r="1588" spans="1:6" x14ac:dyDescent="0.55000000000000004">
      <c r="A1588" s="80">
        <v>6252</v>
      </c>
      <c r="B1588" s="83">
        <f t="shared" ref="B1588:B1612" si="147">D1588-5</f>
        <v>62</v>
      </c>
      <c r="C1588" s="82">
        <f>B1588+7</f>
        <v>69</v>
      </c>
      <c r="D1588" s="82">
        <f>VLOOKUP(A1588,Data!A:C,3,FALSE)</f>
        <v>67</v>
      </c>
      <c r="E1588" s="80">
        <v>6252</v>
      </c>
      <c r="F1588" s="82">
        <v>1</v>
      </c>
    </row>
    <row r="1589" spans="1:6" x14ac:dyDescent="0.55000000000000004">
      <c r="A1589" s="80">
        <v>6253</v>
      </c>
      <c r="B1589" s="83">
        <v>1</v>
      </c>
      <c r="C1589" s="82">
        <v>1</v>
      </c>
      <c r="D1589" s="82">
        <v>1</v>
      </c>
      <c r="E1589" s="80">
        <v>6253</v>
      </c>
      <c r="F1589" s="82">
        <v>108</v>
      </c>
    </row>
    <row r="1590" spans="1:6" x14ac:dyDescent="0.55000000000000004">
      <c r="A1590" s="80">
        <v>6254</v>
      </c>
      <c r="B1590" s="83">
        <f t="shared" si="147"/>
        <v>33</v>
      </c>
      <c r="C1590" s="82">
        <f>B1590+7</f>
        <v>40</v>
      </c>
      <c r="D1590" s="82">
        <f>VLOOKUP(A1590,Data!A:C,3,FALSE)</f>
        <v>38</v>
      </c>
      <c r="E1590" s="80">
        <v>6254</v>
      </c>
      <c r="F1590" s="82">
        <v>1</v>
      </c>
    </row>
    <row r="1591" spans="1:6" x14ac:dyDescent="0.55000000000000004">
      <c r="A1591" s="80">
        <v>6256</v>
      </c>
      <c r="B1591" s="83">
        <f t="shared" si="147"/>
        <v>116</v>
      </c>
      <c r="C1591" s="82">
        <f t="shared" ref="C1591:C1592" si="148">B1591+7</f>
        <v>123</v>
      </c>
      <c r="D1591" s="82">
        <f>VLOOKUP(A1591,Data!A:C,3,FALSE)</f>
        <v>121</v>
      </c>
      <c r="E1591" s="80">
        <v>6256</v>
      </c>
      <c r="F1591" s="82">
        <v>1</v>
      </c>
    </row>
    <row r="1592" spans="1:6" x14ac:dyDescent="0.55000000000000004">
      <c r="A1592" s="80">
        <v>6260</v>
      </c>
      <c r="B1592" s="83">
        <f t="shared" si="147"/>
        <v>88</v>
      </c>
      <c r="C1592" s="82">
        <f t="shared" si="148"/>
        <v>95</v>
      </c>
      <c r="D1592" s="82">
        <f>VLOOKUP(A1592,Data!A:C,3,FALSE)</f>
        <v>93</v>
      </c>
      <c r="E1592" s="80">
        <v>6260</v>
      </c>
      <c r="F1592" s="82">
        <v>1</v>
      </c>
    </row>
    <row r="1593" spans="1:6" x14ac:dyDescent="0.55000000000000004">
      <c r="A1593" s="80">
        <v>6261</v>
      </c>
      <c r="B1593" s="83">
        <v>1</v>
      </c>
      <c r="C1593" s="82">
        <v>1</v>
      </c>
      <c r="D1593" s="82">
        <v>1</v>
      </c>
      <c r="E1593" s="80">
        <v>6261</v>
      </c>
      <c r="F1593" s="82">
        <v>2</v>
      </c>
    </row>
    <row r="1594" spans="1:6" x14ac:dyDescent="0.55000000000000004">
      <c r="A1594" s="80">
        <v>6262</v>
      </c>
      <c r="B1594" s="83">
        <f t="shared" si="147"/>
        <v>228</v>
      </c>
      <c r="C1594" s="82">
        <f>B1594+7</f>
        <v>235</v>
      </c>
      <c r="D1594" s="82">
        <f>VLOOKUP(A1594,Data!A:C,3,FALSE)</f>
        <v>233</v>
      </c>
      <c r="E1594" s="80">
        <v>6262</v>
      </c>
      <c r="F1594" s="82">
        <v>1</v>
      </c>
    </row>
    <row r="1595" spans="1:6" x14ac:dyDescent="0.55000000000000004">
      <c r="A1595" s="80">
        <v>6263</v>
      </c>
      <c r="B1595" s="83">
        <v>1</v>
      </c>
      <c r="C1595" s="82">
        <v>1</v>
      </c>
      <c r="D1595" s="82">
        <v>1</v>
      </c>
      <c r="E1595" s="80">
        <v>6263</v>
      </c>
      <c r="F1595" s="82">
        <v>2</v>
      </c>
    </row>
    <row r="1596" spans="1:6" x14ac:dyDescent="0.55000000000000004">
      <c r="A1596" s="80">
        <v>6264</v>
      </c>
      <c r="B1596" s="83">
        <v>1</v>
      </c>
      <c r="C1596" s="82">
        <v>1</v>
      </c>
      <c r="D1596" s="82">
        <f>VLOOKUP(A1596,Data!A:C,3,FALSE)</f>
        <v>2</v>
      </c>
      <c r="E1596" s="80">
        <v>6264</v>
      </c>
      <c r="F1596" s="82">
        <v>1</v>
      </c>
    </row>
    <row r="1597" spans="1:6" x14ac:dyDescent="0.55000000000000004">
      <c r="A1597" s="80">
        <v>6265</v>
      </c>
      <c r="B1597" s="83">
        <v>1</v>
      </c>
      <c r="C1597" s="82">
        <v>1</v>
      </c>
      <c r="D1597" s="82">
        <v>1</v>
      </c>
      <c r="E1597" s="80">
        <v>6265</v>
      </c>
      <c r="F1597" s="82">
        <v>54</v>
      </c>
    </row>
    <row r="1598" spans="1:6" x14ac:dyDescent="0.55000000000000004">
      <c r="A1598" s="80">
        <v>6267</v>
      </c>
      <c r="B1598" s="83">
        <v>1</v>
      </c>
      <c r="C1598" s="82">
        <v>1</v>
      </c>
      <c r="D1598" s="82">
        <v>1</v>
      </c>
      <c r="E1598" s="80">
        <v>6267</v>
      </c>
      <c r="F1598" s="82">
        <v>1</v>
      </c>
    </row>
    <row r="1599" spans="1:6" x14ac:dyDescent="0.55000000000000004">
      <c r="A1599" s="80">
        <v>6269</v>
      </c>
      <c r="B1599" s="83">
        <v>1</v>
      </c>
      <c r="C1599" s="82">
        <v>1</v>
      </c>
      <c r="D1599" s="82">
        <v>1</v>
      </c>
      <c r="E1599" s="80">
        <v>6269</v>
      </c>
      <c r="F1599" s="82">
        <v>21</v>
      </c>
    </row>
    <row r="1600" spans="1:6" x14ac:dyDescent="0.55000000000000004">
      <c r="A1600" s="80">
        <v>6270</v>
      </c>
      <c r="B1600" s="83">
        <v>1</v>
      </c>
      <c r="C1600" s="82">
        <v>1</v>
      </c>
      <c r="D1600" s="82">
        <f>VLOOKUP(A1600,Data!A:C,3,FALSE)</f>
        <v>3</v>
      </c>
      <c r="E1600" s="80">
        <v>6270</v>
      </c>
      <c r="F1600" s="82">
        <v>47</v>
      </c>
    </row>
    <row r="1601" spans="1:6" x14ac:dyDescent="0.55000000000000004">
      <c r="A1601" s="80">
        <v>6271</v>
      </c>
      <c r="B1601" s="83">
        <v>1</v>
      </c>
      <c r="C1601" s="82">
        <v>1</v>
      </c>
      <c r="D1601" s="82">
        <v>1</v>
      </c>
      <c r="E1601" s="80">
        <v>6271</v>
      </c>
      <c r="F1601" s="82">
        <v>1</v>
      </c>
    </row>
    <row r="1602" spans="1:6" x14ac:dyDescent="0.55000000000000004">
      <c r="A1602" s="80">
        <v>6273</v>
      </c>
      <c r="B1602" s="83">
        <f t="shared" si="147"/>
        <v>50</v>
      </c>
      <c r="C1602" s="82">
        <f>B1602+7</f>
        <v>57</v>
      </c>
      <c r="D1602" s="82">
        <f>VLOOKUP(A1602,Data!A:C,3,FALSE)</f>
        <v>55</v>
      </c>
      <c r="E1602" s="80">
        <v>6273</v>
      </c>
      <c r="F1602" s="82">
        <v>35</v>
      </c>
    </row>
    <row r="1603" spans="1:6" x14ac:dyDescent="0.55000000000000004">
      <c r="A1603" s="80">
        <v>6274</v>
      </c>
      <c r="B1603" s="83">
        <v>1</v>
      </c>
      <c r="C1603" s="82">
        <v>1</v>
      </c>
      <c r="D1603" s="82">
        <v>1</v>
      </c>
      <c r="E1603" s="80">
        <v>6274</v>
      </c>
      <c r="F1603" s="82">
        <v>1</v>
      </c>
    </row>
    <row r="1604" spans="1:6" x14ac:dyDescent="0.55000000000000004">
      <c r="A1604" s="80">
        <v>6276</v>
      </c>
      <c r="B1604" s="83">
        <f t="shared" si="147"/>
        <v>44</v>
      </c>
      <c r="C1604" s="82">
        <v>51</v>
      </c>
      <c r="D1604" s="82">
        <f>VLOOKUP(A1604,Data!A:C,3,FALSE)</f>
        <v>49</v>
      </c>
      <c r="E1604" s="80">
        <v>6276</v>
      </c>
      <c r="F1604" s="82">
        <v>1</v>
      </c>
    </row>
    <row r="1605" spans="1:6" x14ac:dyDescent="0.55000000000000004">
      <c r="A1605" s="80">
        <v>6277</v>
      </c>
      <c r="B1605" s="83">
        <f t="shared" si="147"/>
        <v>127</v>
      </c>
      <c r="C1605" s="82">
        <v>134</v>
      </c>
      <c r="D1605" s="82">
        <f>VLOOKUP(A1605,Data!A:C,3,FALSE)</f>
        <v>132</v>
      </c>
      <c r="E1605" s="80">
        <v>6277</v>
      </c>
      <c r="F1605" s="82">
        <v>38</v>
      </c>
    </row>
    <row r="1606" spans="1:6" x14ac:dyDescent="0.55000000000000004">
      <c r="A1606" s="80">
        <v>6278</v>
      </c>
      <c r="B1606" s="83">
        <v>1</v>
      </c>
      <c r="C1606" s="82">
        <v>1</v>
      </c>
      <c r="D1606" s="82">
        <v>1</v>
      </c>
      <c r="E1606" s="80">
        <v>6278</v>
      </c>
      <c r="F1606" s="82">
        <v>1</v>
      </c>
    </row>
    <row r="1607" spans="1:6" x14ac:dyDescent="0.55000000000000004">
      <c r="A1607" s="80">
        <v>6280</v>
      </c>
      <c r="B1607" s="83">
        <f t="shared" si="147"/>
        <v>63</v>
      </c>
      <c r="C1607" s="82">
        <v>70</v>
      </c>
      <c r="D1607" s="82">
        <f>VLOOKUP(A1607,Data!A:C,3,FALSE)</f>
        <v>68</v>
      </c>
      <c r="E1607" s="80">
        <v>6280</v>
      </c>
      <c r="F1607" s="82">
        <v>81</v>
      </c>
    </row>
    <row r="1608" spans="1:6" x14ac:dyDescent="0.55000000000000004">
      <c r="A1608" s="80">
        <v>6283</v>
      </c>
      <c r="B1608" s="83">
        <v>1</v>
      </c>
      <c r="C1608" s="82">
        <v>1</v>
      </c>
      <c r="D1608" s="82">
        <v>1</v>
      </c>
      <c r="E1608" s="80">
        <v>6283</v>
      </c>
      <c r="F1608" s="82">
        <v>1</v>
      </c>
    </row>
    <row r="1609" spans="1:6" x14ac:dyDescent="0.55000000000000004">
      <c r="A1609" s="80">
        <v>6286</v>
      </c>
      <c r="B1609" s="83">
        <v>1</v>
      </c>
      <c r="C1609" s="82">
        <v>1</v>
      </c>
      <c r="D1609" s="82">
        <v>1</v>
      </c>
      <c r="E1609" s="80">
        <v>6286</v>
      </c>
      <c r="F1609" s="82">
        <v>1</v>
      </c>
    </row>
    <row r="1610" spans="1:6" x14ac:dyDescent="0.55000000000000004">
      <c r="A1610" s="80">
        <v>6287</v>
      </c>
      <c r="B1610" s="83">
        <f t="shared" si="147"/>
        <v>19</v>
      </c>
      <c r="C1610" s="82">
        <v>26</v>
      </c>
      <c r="D1610" s="82">
        <f>VLOOKUP(A1610,Data!A:C,3,FALSE)</f>
        <v>24</v>
      </c>
      <c r="E1610" s="80">
        <v>6287</v>
      </c>
      <c r="F1610" s="82">
        <v>1</v>
      </c>
    </row>
    <row r="1611" spans="1:6" x14ac:dyDescent="0.55000000000000004">
      <c r="A1611" s="80">
        <v>6288</v>
      </c>
      <c r="B1611" s="83">
        <v>1</v>
      </c>
      <c r="C1611" s="82">
        <v>1</v>
      </c>
      <c r="D1611" s="82">
        <f>VLOOKUP(A1611,Data!A:C,3,FALSE)</f>
        <v>1</v>
      </c>
      <c r="E1611" s="80">
        <v>6288</v>
      </c>
      <c r="F1611" s="82">
        <v>1</v>
      </c>
    </row>
    <row r="1612" spans="1:6" x14ac:dyDescent="0.55000000000000004">
      <c r="A1612" s="80">
        <v>6289</v>
      </c>
      <c r="B1612" s="83">
        <f t="shared" si="147"/>
        <v>62</v>
      </c>
      <c r="C1612" s="82">
        <v>69</v>
      </c>
      <c r="D1612" s="82">
        <f>VLOOKUP(A1612,Data!A:C,3,FALSE)</f>
        <v>67</v>
      </c>
      <c r="E1612" s="80">
        <v>6289</v>
      </c>
      <c r="F1612" s="82">
        <v>1</v>
      </c>
    </row>
    <row r="1613" spans="1:6" x14ac:dyDescent="0.55000000000000004">
      <c r="A1613" s="80" t="s">
        <v>132</v>
      </c>
      <c r="B1613" s="83">
        <f t="shared" ref="B1613:B1618" si="149">F1613</f>
        <v>1</v>
      </c>
      <c r="C1613" s="82">
        <v>1</v>
      </c>
      <c r="D1613" s="82" t="s">
        <v>3</v>
      </c>
      <c r="E1613" s="80" t="s">
        <v>132</v>
      </c>
      <c r="F1613" s="82">
        <v>1</v>
      </c>
    </row>
    <row r="1614" spans="1:6" x14ac:dyDescent="0.55000000000000004">
      <c r="A1614" s="80" t="s">
        <v>133</v>
      </c>
      <c r="B1614" s="83">
        <f t="shared" si="149"/>
        <v>1</v>
      </c>
      <c r="C1614" s="82">
        <v>1</v>
      </c>
      <c r="D1614" s="82" t="s">
        <v>5</v>
      </c>
      <c r="E1614" s="80" t="s">
        <v>133</v>
      </c>
      <c r="F1614" s="82">
        <v>1</v>
      </c>
    </row>
    <row r="1615" spans="1:6" x14ac:dyDescent="0.55000000000000004">
      <c r="A1615" s="80" t="s">
        <v>134</v>
      </c>
      <c r="B1615" s="83">
        <f t="shared" si="149"/>
        <v>1</v>
      </c>
      <c r="C1615" s="82">
        <v>1</v>
      </c>
      <c r="D1615" s="82" t="s">
        <v>3</v>
      </c>
      <c r="E1615" s="80" t="s">
        <v>134</v>
      </c>
      <c r="F1615" s="82">
        <v>1</v>
      </c>
    </row>
    <row r="1616" spans="1:6" x14ac:dyDescent="0.55000000000000004">
      <c r="A1616" s="80" t="s">
        <v>135</v>
      </c>
      <c r="B1616" s="83">
        <f t="shared" si="149"/>
        <v>1</v>
      </c>
      <c r="C1616" s="82">
        <v>1</v>
      </c>
      <c r="D1616" s="82" t="s">
        <v>5</v>
      </c>
      <c r="E1616" s="80" t="s">
        <v>135</v>
      </c>
      <c r="F1616" s="82">
        <v>1</v>
      </c>
    </row>
    <row r="1617" spans="1:6" x14ac:dyDescent="0.55000000000000004">
      <c r="A1617" s="80" t="s">
        <v>136</v>
      </c>
      <c r="B1617" s="83">
        <f t="shared" si="149"/>
        <v>1</v>
      </c>
      <c r="C1617" s="82">
        <v>1</v>
      </c>
      <c r="D1617" s="82" t="s">
        <v>3</v>
      </c>
      <c r="E1617" s="80" t="s">
        <v>136</v>
      </c>
      <c r="F1617" s="82">
        <v>1</v>
      </c>
    </row>
    <row r="1618" spans="1:6" x14ac:dyDescent="0.55000000000000004">
      <c r="A1618" s="80" t="s">
        <v>137</v>
      </c>
      <c r="B1618" s="83">
        <f t="shared" si="149"/>
        <v>1</v>
      </c>
      <c r="C1618" s="82">
        <v>1</v>
      </c>
      <c r="D1618" s="82" t="s">
        <v>5</v>
      </c>
      <c r="E1618" s="80" t="s">
        <v>137</v>
      </c>
      <c r="F1618" s="82">
        <v>1</v>
      </c>
    </row>
    <row r="1619" spans="1:6" x14ac:dyDescent="0.55000000000000004">
      <c r="A1619" s="80">
        <v>6294</v>
      </c>
      <c r="B1619" s="83">
        <v>1</v>
      </c>
      <c r="C1619" s="82">
        <v>1</v>
      </c>
      <c r="D1619" s="82">
        <f>VLOOKUP(A1619,Data!A:C,3,FALSE)</f>
        <v>2</v>
      </c>
      <c r="E1619" s="80">
        <v>6294</v>
      </c>
      <c r="F1619" s="82">
        <v>1</v>
      </c>
    </row>
    <row r="1620" spans="1:6" x14ac:dyDescent="0.55000000000000004">
      <c r="A1620" s="80">
        <v>6295</v>
      </c>
      <c r="B1620" s="83">
        <v>1</v>
      </c>
      <c r="C1620" s="82">
        <v>1</v>
      </c>
      <c r="D1620" s="82">
        <f>VLOOKUP(A1620,Data!A:C,3,FALSE)</f>
        <v>1</v>
      </c>
      <c r="E1620" s="80">
        <v>6295</v>
      </c>
      <c r="F1620" s="82">
        <v>1</v>
      </c>
    </row>
    <row r="1621" spans="1:6" x14ac:dyDescent="0.55000000000000004">
      <c r="A1621" s="80">
        <v>6296</v>
      </c>
      <c r="B1621" s="83">
        <f t="shared" ref="B1621:B1681" si="150">D1621-5</f>
        <v>16</v>
      </c>
      <c r="C1621" s="82">
        <v>23</v>
      </c>
      <c r="D1621" s="82">
        <f>VLOOKUP(A1621,Data!A:C,3,FALSE)</f>
        <v>21</v>
      </c>
      <c r="E1621" s="80">
        <v>6296</v>
      </c>
      <c r="F1621" s="82">
        <v>1</v>
      </c>
    </row>
    <row r="1622" spans="1:6" x14ac:dyDescent="0.55000000000000004">
      <c r="A1622" s="80">
        <v>6298</v>
      </c>
      <c r="B1622" s="83">
        <f t="shared" si="150"/>
        <v>161</v>
      </c>
      <c r="C1622" s="82">
        <v>168</v>
      </c>
      <c r="D1622" s="82">
        <f>VLOOKUP(A1622,Data!A:C,3,FALSE)</f>
        <v>166</v>
      </c>
      <c r="E1622" s="80">
        <v>6298</v>
      </c>
      <c r="F1622" s="82">
        <v>38</v>
      </c>
    </row>
    <row r="1623" spans="1:6" x14ac:dyDescent="0.55000000000000004">
      <c r="A1623" s="80">
        <v>6299</v>
      </c>
      <c r="B1623" s="83">
        <v>1</v>
      </c>
      <c r="C1623" s="82">
        <v>1</v>
      </c>
      <c r="D1623" s="82">
        <f>VLOOKUP(A1623,Data!A:C,3,FALSE)</f>
        <v>1</v>
      </c>
      <c r="E1623" s="80">
        <v>6299</v>
      </c>
      <c r="F1623" s="82">
        <v>1</v>
      </c>
    </row>
    <row r="1624" spans="1:6" x14ac:dyDescent="0.55000000000000004">
      <c r="A1624" s="80">
        <v>6301</v>
      </c>
      <c r="B1624" s="83">
        <v>1</v>
      </c>
      <c r="C1624" s="82">
        <v>1</v>
      </c>
      <c r="D1624" s="82">
        <v>1</v>
      </c>
      <c r="E1624" s="80">
        <v>6301</v>
      </c>
      <c r="F1624" s="82">
        <v>1</v>
      </c>
    </row>
    <row r="1625" spans="1:6" x14ac:dyDescent="0.55000000000000004">
      <c r="A1625" s="80">
        <v>6302</v>
      </c>
      <c r="B1625" s="83">
        <v>1</v>
      </c>
      <c r="C1625" s="82">
        <v>1</v>
      </c>
      <c r="D1625" s="82">
        <v>1</v>
      </c>
      <c r="E1625" s="80">
        <v>6302</v>
      </c>
      <c r="F1625" s="82">
        <v>1</v>
      </c>
    </row>
    <row r="1626" spans="1:6" x14ac:dyDescent="0.55000000000000004">
      <c r="A1626" s="80">
        <v>6303</v>
      </c>
      <c r="B1626" s="83">
        <v>1</v>
      </c>
      <c r="C1626" s="82">
        <v>1</v>
      </c>
      <c r="D1626" s="82">
        <f>VLOOKUP(A1626,Data!A:C,3,FALSE)</f>
        <v>1</v>
      </c>
      <c r="E1626" s="80">
        <v>6303</v>
      </c>
      <c r="F1626" s="82">
        <v>73</v>
      </c>
    </row>
    <row r="1627" spans="1:6" x14ac:dyDescent="0.55000000000000004">
      <c r="A1627" s="80">
        <v>6304</v>
      </c>
      <c r="B1627" s="83">
        <f t="shared" si="150"/>
        <v>70</v>
      </c>
      <c r="C1627" s="82">
        <v>77</v>
      </c>
      <c r="D1627" s="82">
        <f>VLOOKUP(A1627,Data!A:C,3,FALSE)</f>
        <v>75</v>
      </c>
      <c r="E1627" s="80">
        <v>6304</v>
      </c>
      <c r="F1627" s="82">
        <v>1</v>
      </c>
    </row>
    <row r="1628" spans="1:6" x14ac:dyDescent="0.55000000000000004">
      <c r="A1628" s="80">
        <v>6305</v>
      </c>
      <c r="B1628" s="83">
        <v>1</v>
      </c>
      <c r="C1628" s="82">
        <v>1</v>
      </c>
      <c r="D1628" s="82">
        <f>VLOOKUP(A1628,Data!A:C,3,FALSE)</f>
        <v>1</v>
      </c>
      <c r="E1628" s="80">
        <v>6305</v>
      </c>
      <c r="F1628" s="82">
        <v>3</v>
      </c>
    </row>
    <row r="1629" spans="1:6" x14ac:dyDescent="0.55000000000000004">
      <c r="A1629" s="80">
        <v>6306</v>
      </c>
      <c r="B1629" s="83">
        <v>1</v>
      </c>
      <c r="C1629" s="82">
        <v>1</v>
      </c>
      <c r="D1629" s="82">
        <v>1</v>
      </c>
      <c r="E1629" s="80">
        <v>6306</v>
      </c>
      <c r="F1629" s="82">
        <v>1</v>
      </c>
    </row>
    <row r="1630" spans="1:6" x14ac:dyDescent="0.55000000000000004">
      <c r="A1630" s="80">
        <v>6308</v>
      </c>
      <c r="B1630" s="83">
        <v>1</v>
      </c>
      <c r="C1630" s="82">
        <v>1</v>
      </c>
      <c r="D1630" s="82">
        <v>1</v>
      </c>
      <c r="E1630" s="80">
        <v>6308</v>
      </c>
      <c r="F1630" s="82">
        <v>49</v>
      </c>
    </row>
    <row r="1631" spans="1:6" x14ac:dyDescent="0.55000000000000004">
      <c r="A1631" s="80">
        <v>6309</v>
      </c>
      <c r="B1631" s="83">
        <f t="shared" si="150"/>
        <v>57</v>
      </c>
      <c r="C1631" s="82">
        <v>64</v>
      </c>
      <c r="D1631" s="82">
        <f>VLOOKUP(A1631,Data!A:C,3,FALSE)</f>
        <v>62</v>
      </c>
      <c r="E1631" s="80">
        <v>6309</v>
      </c>
      <c r="F1631" s="82">
        <v>1</v>
      </c>
    </row>
    <row r="1632" spans="1:6" x14ac:dyDescent="0.55000000000000004">
      <c r="A1632" s="80">
        <v>6310</v>
      </c>
      <c r="B1632" s="83">
        <f t="shared" si="150"/>
        <v>62</v>
      </c>
      <c r="C1632" s="82">
        <v>69</v>
      </c>
      <c r="D1632" s="82">
        <f>VLOOKUP(A1632,Data!A:C,3,FALSE)</f>
        <v>67</v>
      </c>
      <c r="E1632" s="80">
        <v>6310</v>
      </c>
      <c r="F1632" s="82">
        <v>1</v>
      </c>
    </row>
    <row r="1633" spans="1:6" x14ac:dyDescent="0.55000000000000004">
      <c r="A1633" s="80">
        <v>6311</v>
      </c>
      <c r="B1633" s="83">
        <v>1</v>
      </c>
      <c r="C1633" s="82">
        <v>1</v>
      </c>
      <c r="D1633" s="82">
        <f>VLOOKUP(A1633,Data!A:C,3,FALSE)</f>
        <v>3</v>
      </c>
      <c r="E1633" s="80">
        <v>6311</v>
      </c>
      <c r="F1633" s="82">
        <v>61</v>
      </c>
    </row>
    <row r="1634" spans="1:6" x14ac:dyDescent="0.55000000000000004">
      <c r="A1634" s="80">
        <v>6313</v>
      </c>
      <c r="B1634" s="83">
        <v>1</v>
      </c>
      <c r="C1634" s="82">
        <v>1</v>
      </c>
      <c r="D1634" s="82">
        <f>VLOOKUP(A1634,Data!A:C,3,FALSE)</f>
        <v>2</v>
      </c>
      <c r="E1634" s="80">
        <v>6313</v>
      </c>
      <c r="F1634" s="82">
        <v>2</v>
      </c>
    </row>
    <row r="1635" spans="1:6" x14ac:dyDescent="0.55000000000000004">
      <c r="A1635" s="80">
        <v>6315</v>
      </c>
      <c r="B1635" s="83">
        <f t="shared" si="150"/>
        <v>57</v>
      </c>
      <c r="C1635" s="82">
        <v>64</v>
      </c>
      <c r="D1635" s="82">
        <f>VLOOKUP(A1635,Data!A:C,3,FALSE)</f>
        <v>62</v>
      </c>
      <c r="E1635" s="80">
        <v>6315</v>
      </c>
      <c r="F1635" s="82">
        <v>1</v>
      </c>
    </row>
    <row r="1636" spans="1:6" x14ac:dyDescent="0.55000000000000004">
      <c r="A1636" s="80">
        <v>6317</v>
      </c>
      <c r="B1636" s="83">
        <v>1</v>
      </c>
      <c r="C1636" s="82">
        <v>1</v>
      </c>
      <c r="D1636" s="82">
        <v>1</v>
      </c>
      <c r="E1636" s="80">
        <v>6317</v>
      </c>
      <c r="F1636" s="82">
        <v>48</v>
      </c>
    </row>
    <row r="1637" spans="1:6" x14ac:dyDescent="0.55000000000000004">
      <c r="A1637" s="80">
        <v>6320</v>
      </c>
      <c r="B1637" s="83">
        <v>1</v>
      </c>
      <c r="C1637" s="82">
        <v>1</v>
      </c>
      <c r="D1637" s="82">
        <f>VLOOKUP(A1637,Data!A:C,3,FALSE)</f>
        <v>3</v>
      </c>
      <c r="E1637" s="80">
        <v>6320</v>
      </c>
      <c r="F1637" s="82">
        <v>1</v>
      </c>
    </row>
    <row r="1638" spans="1:6" x14ac:dyDescent="0.55000000000000004">
      <c r="A1638" s="80">
        <v>6321</v>
      </c>
      <c r="B1638" s="83">
        <f t="shared" si="150"/>
        <v>69</v>
      </c>
      <c r="C1638" s="82">
        <v>76</v>
      </c>
      <c r="D1638" s="82">
        <f>VLOOKUP(A1638,Data!A:C,3,FALSE)</f>
        <v>74</v>
      </c>
      <c r="E1638" s="80">
        <v>6321</v>
      </c>
      <c r="F1638" s="82">
        <v>1</v>
      </c>
    </row>
    <row r="1639" spans="1:6" x14ac:dyDescent="0.55000000000000004">
      <c r="A1639" s="80">
        <v>6324</v>
      </c>
      <c r="B1639" s="83">
        <v>1</v>
      </c>
      <c r="C1639" s="82">
        <v>1</v>
      </c>
      <c r="D1639" s="82">
        <f>VLOOKUP(A1639,Data!A:C,3,FALSE)</f>
        <v>3</v>
      </c>
      <c r="E1639" s="80">
        <v>6324</v>
      </c>
      <c r="F1639" s="82">
        <v>1</v>
      </c>
    </row>
    <row r="1640" spans="1:6" x14ac:dyDescent="0.55000000000000004">
      <c r="A1640" s="80">
        <v>6326</v>
      </c>
      <c r="B1640" s="83">
        <v>1</v>
      </c>
      <c r="C1640" s="82">
        <v>1</v>
      </c>
      <c r="D1640" s="82">
        <v>1</v>
      </c>
      <c r="E1640" s="80">
        <v>6326</v>
      </c>
      <c r="F1640" s="82">
        <v>2</v>
      </c>
    </row>
    <row r="1641" spans="1:6" x14ac:dyDescent="0.55000000000000004">
      <c r="A1641" s="80">
        <v>6328</v>
      </c>
      <c r="B1641" s="83">
        <f t="shared" si="150"/>
        <v>16</v>
      </c>
      <c r="C1641" s="82">
        <v>23</v>
      </c>
      <c r="D1641" s="82">
        <f>VLOOKUP(A1641,Data!A:C,3,FALSE)</f>
        <v>21</v>
      </c>
      <c r="E1641" s="80">
        <v>6328</v>
      </c>
      <c r="F1641" s="82">
        <v>60</v>
      </c>
    </row>
    <row r="1642" spans="1:6" x14ac:dyDescent="0.55000000000000004">
      <c r="A1642" s="80">
        <v>6330</v>
      </c>
      <c r="B1642" s="83">
        <v>1</v>
      </c>
      <c r="C1642" s="82">
        <v>1</v>
      </c>
      <c r="D1642" s="82">
        <v>1</v>
      </c>
      <c r="E1642" s="80">
        <v>6330</v>
      </c>
      <c r="F1642" s="82">
        <v>1</v>
      </c>
    </row>
    <row r="1643" spans="1:6" x14ac:dyDescent="0.55000000000000004">
      <c r="A1643" s="80">
        <v>6331</v>
      </c>
      <c r="B1643" s="83">
        <v>1</v>
      </c>
      <c r="C1643" s="82">
        <v>1</v>
      </c>
      <c r="D1643" s="82">
        <v>1</v>
      </c>
      <c r="E1643" s="80">
        <v>6331</v>
      </c>
      <c r="F1643" s="82">
        <v>1</v>
      </c>
    </row>
    <row r="1644" spans="1:6" x14ac:dyDescent="0.55000000000000004">
      <c r="A1644" s="80">
        <v>6332</v>
      </c>
      <c r="B1644" s="83">
        <v>1</v>
      </c>
      <c r="C1644" s="82">
        <v>1</v>
      </c>
      <c r="D1644" s="82">
        <v>1</v>
      </c>
      <c r="E1644" s="80">
        <v>6332</v>
      </c>
      <c r="F1644" s="82">
        <v>2</v>
      </c>
    </row>
    <row r="1645" spans="1:6" x14ac:dyDescent="0.55000000000000004">
      <c r="A1645" s="80">
        <v>6336</v>
      </c>
      <c r="B1645" s="83">
        <f t="shared" si="150"/>
        <v>12</v>
      </c>
      <c r="C1645" s="82">
        <v>19</v>
      </c>
      <c r="D1645" s="82">
        <f>VLOOKUP(A1645,Data!A:C,3,FALSE)</f>
        <v>17</v>
      </c>
      <c r="E1645" s="80">
        <v>6336</v>
      </c>
      <c r="F1645" s="82">
        <v>5</v>
      </c>
    </row>
    <row r="1646" spans="1:6" x14ac:dyDescent="0.55000000000000004">
      <c r="A1646" s="80">
        <v>6338</v>
      </c>
      <c r="B1646" s="83">
        <f t="shared" si="150"/>
        <v>71</v>
      </c>
      <c r="C1646" s="82">
        <v>78</v>
      </c>
      <c r="D1646" s="82">
        <f>VLOOKUP(A1646,Data!A:C,3,FALSE)</f>
        <v>76</v>
      </c>
      <c r="E1646" s="80">
        <v>6338</v>
      </c>
      <c r="F1646" s="82">
        <v>1</v>
      </c>
    </row>
    <row r="1647" spans="1:6" x14ac:dyDescent="0.55000000000000004">
      <c r="A1647" s="80">
        <v>6339</v>
      </c>
      <c r="B1647" s="83">
        <v>1</v>
      </c>
      <c r="C1647" s="82">
        <v>1</v>
      </c>
      <c r="D1647" s="82">
        <f>VLOOKUP(A1647,Data!A:C,3,FALSE)</f>
        <v>3</v>
      </c>
      <c r="E1647" s="80">
        <v>6339</v>
      </c>
      <c r="F1647" s="82">
        <v>47</v>
      </c>
    </row>
    <row r="1648" spans="1:6" x14ac:dyDescent="0.55000000000000004">
      <c r="A1648" s="80">
        <v>6340</v>
      </c>
      <c r="B1648" s="83">
        <v>1</v>
      </c>
      <c r="C1648" s="82">
        <v>1</v>
      </c>
      <c r="D1648" s="82">
        <v>1</v>
      </c>
      <c r="E1648" s="80">
        <v>6340</v>
      </c>
      <c r="F1648" s="82">
        <v>14</v>
      </c>
    </row>
    <row r="1649" spans="1:6" x14ac:dyDescent="0.55000000000000004">
      <c r="A1649" s="80">
        <v>6342</v>
      </c>
      <c r="B1649" s="83">
        <v>1</v>
      </c>
      <c r="C1649" s="82">
        <v>1</v>
      </c>
      <c r="D1649" s="82">
        <f>VLOOKUP(A1649,Data!A:C,3,FALSE)</f>
        <v>3</v>
      </c>
      <c r="E1649" s="80">
        <v>6342</v>
      </c>
      <c r="F1649" s="82">
        <v>1</v>
      </c>
    </row>
    <row r="1650" spans="1:6" x14ac:dyDescent="0.55000000000000004">
      <c r="A1650" s="80">
        <v>6348</v>
      </c>
      <c r="B1650" s="83">
        <v>1</v>
      </c>
      <c r="C1650" s="82">
        <v>1</v>
      </c>
      <c r="D1650" s="82">
        <f>VLOOKUP(A1650,Data!A:C,3,FALSE)</f>
        <v>5</v>
      </c>
      <c r="E1650" s="80">
        <v>6348</v>
      </c>
      <c r="F1650" s="85">
        <v>4</v>
      </c>
    </row>
    <row r="1651" spans="1:6" x14ac:dyDescent="0.55000000000000004">
      <c r="A1651" s="80">
        <v>6349</v>
      </c>
      <c r="B1651" s="83">
        <v>1</v>
      </c>
      <c r="C1651" s="82">
        <v>1</v>
      </c>
      <c r="D1651" s="82">
        <v>1</v>
      </c>
      <c r="E1651" s="80">
        <v>6349</v>
      </c>
      <c r="F1651" s="82">
        <v>1757</v>
      </c>
    </row>
    <row r="1652" spans="1:6" x14ac:dyDescent="0.55000000000000004">
      <c r="A1652" s="80">
        <v>6350</v>
      </c>
      <c r="B1652" s="83">
        <f t="shared" si="150"/>
        <v>55</v>
      </c>
      <c r="C1652" s="82">
        <v>62</v>
      </c>
      <c r="D1652" s="82">
        <f>VLOOKUP(A1652,Data!A:C,3,FALSE)</f>
        <v>60</v>
      </c>
      <c r="E1652" s="80">
        <v>6350</v>
      </c>
      <c r="F1652" s="82">
        <v>33</v>
      </c>
    </row>
    <row r="1653" spans="1:6" x14ac:dyDescent="0.55000000000000004">
      <c r="A1653" s="80">
        <v>6351</v>
      </c>
      <c r="B1653" s="83">
        <f t="shared" si="150"/>
        <v>14</v>
      </c>
      <c r="C1653" s="82">
        <v>21</v>
      </c>
      <c r="D1653" s="82">
        <f>VLOOKUP(A1653,Data!A:C,3,FALSE)</f>
        <v>19</v>
      </c>
      <c r="E1653" s="80">
        <v>6351</v>
      </c>
      <c r="F1653" s="82">
        <v>46</v>
      </c>
    </row>
    <row r="1654" spans="1:6" x14ac:dyDescent="0.55000000000000004">
      <c r="A1654" s="80">
        <v>6400</v>
      </c>
      <c r="B1654" s="83">
        <v>1</v>
      </c>
      <c r="C1654" s="82">
        <v>1</v>
      </c>
      <c r="D1654" s="82">
        <v>1</v>
      </c>
      <c r="E1654" s="80">
        <v>6400</v>
      </c>
      <c r="F1654" s="82">
        <v>448</v>
      </c>
    </row>
    <row r="1655" spans="1:6" x14ac:dyDescent="0.55000000000000004">
      <c r="A1655" s="80" t="s">
        <v>138</v>
      </c>
      <c r="B1655" s="83">
        <v>1</v>
      </c>
      <c r="C1655" s="82">
        <v>1</v>
      </c>
      <c r="D1655" s="82">
        <f>VLOOKUP(A1655,Data!A:C,3,FALSE)</f>
        <v>2</v>
      </c>
      <c r="E1655" s="80" t="s">
        <v>138</v>
      </c>
      <c r="F1655" s="82">
        <v>1612</v>
      </c>
    </row>
    <row r="1656" spans="1:6" x14ac:dyDescent="0.55000000000000004">
      <c r="A1656" s="80">
        <v>7001</v>
      </c>
      <c r="B1656" s="83">
        <f t="shared" si="150"/>
        <v>1851</v>
      </c>
      <c r="C1656" s="82">
        <v>1858</v>
      </c>
      <c r="D1656" s="82">
        <f>VLOOKUP(A1656,Data!A:C,3,FALSE)</f>
        <v>1856</v>
      </c>
      <c r="E1656" s="80">
        <v>7001</v>
      </c>
      <c r="F1656" s="82">
        <v>129</v>
      </c>
    </row>
    <row r="1657" spans="1:6" x14ac:dyDescent="0.55000000000000004">
      <c r="A1657" s="80">
        <v>7002</v>
      </c>
      <c r="B1657" s="83">
        <f t="shared" si="150"/>
        <v>8</v>
      </c>
      <c r="C1657" s="82">
        <f>B1657+7</f>
        <v>15</v>
      </c>
      <c r="D1657" s="82">
        <f>VLOOKUP(A1657,Data!A:C,3,FALSE)</f>
        <v>13</v>
      </c>
      <c r="E1657" s="80">
        <v>7002</v>
      </c>
      <c r="F1657" s="82">
        <v>143</v>
      </c>
    </row>
    <row r="1658" spans="1:6" x14ac:dyDescent="0.55000000000000004">
      <c r="A1658" s="80">
        <v>7007</v>
      </c>
      <c r="B1658" s="83">
        <f t="shared" si="150"/>
        <v>86</v>
      </c>
      <c r="C1658" s="82">
        <f t="shared" ref="C1658:C1667" si="151">B1658+7</f>
        <v>93</v>
      </c>
      <c r="D1658" s="82">
        <f>VLOOKUP(A1658,Data!A:C,3,FALSE)</f>
        <v>91</v>
      </c>
      <c r="E1658" s="80">
        <v>7007</v>
      </c>
      <c r="F1658" s="82">
        <v>104</v>
      </c>
    </row>
    <row r="1659" spans="1:6" x14ac:dyDescent="0.55000000000000004">
      <c r="A1659" s="80">
        <v>7008</v>
      </c>
      <c r="B1659" s="83">
        <f t="shared" si="150"/>
        <v>547</v>
      </c>
      <c r="C1659" s="82">
        <f t="shared" si="151"/>
        <v>554</v>
      </c>
      <c r="D1659" s="82">
        <f>VLOOKUP(A1659,Data!A:C,3,FALSE)</f>
        <v>552</v>
      </c>
      <c r="E1659" s="80">
        <v>7008</v>
      </c>
      <c r="F1659" s="82">
        <v>58</v>
      </c>
    </row>
    <row r="1660" spans="1:6" x14ac:dyDescent="0.55000000000000004">
      <c r="A1660" s="80">
        <v>7009</v>
      </c>
      <c r="B1660" s="83">
        <f t="shared" si="150"/>
        <v>1538</v>
      </c>
      <c r="C1660" s="82">
        <f t="shared" si="151"/>
        <v>1545</v>
      </c>
      <c r="D1660" s="82">
        <f>VLOOKUP(A1660,Data!A:C,3,FALSE)</f>
        <v>1543</v>
      </c>
      <c r="E1660" s="80">
        <v>7009</v>
      </c>
      <c r="F1660" s="82">
        <v>57</v>
      </c>
    </row>
    <row r="1661" spans="1:6" x14ac:dyDescent="0.55000000000000004">
      <c r="A1661" s="80">
        <v>7010</v>
      </c>
      <c r="B1661" s="83">
        <f t="shared" si="150"/>
        <v>204</v>
      </c>
      <c r="C1661" s="82">
        <f t="shared" si="151"/>
        <v>211</v>
      </c>
      <c r="D1661" s="82">
        <f>VLOOKUP(A1661,Data!A:C,3,FALSE)</f>
        <v>209</v>
      </c>
      <c r="E1661" s="80">
        <v>7010</v>
      </c>
      <c r="F1661" s="82">
        <v>99</v>
      </c>
    </row>
    <row r="1662" spans="1:6" x14ac:dyDescent="0.55000000000000004">
      <c r="A1662" s="80">
        <v>7011</v>
      </c>
      <c r="B1662" s="83">
        <f t="shared" si="150"/>
        <v>163</v>
      </c>
      <c r="C1662" s="82">
        <f t="shared" si="151"/>
        <v>170</v>
      </c>
      <c r="D1662" s="82">
        <f>VLOOKUP(A1662,Data!A:C,3,FALSE)</f>
        <v>168</v>
      </c>
      <c r="E1662" s="80">
        <v>7011</v>
      </c>
      <c r="F1662" s="82">
        <v>187</v>
      </c>
    </row>
    <row r="1663" spans="1:6" x14ac:dyDescent="0.55000000000000004">
      <c r="A1663" s="80">
        <v>7012</v>
      </c>
      <c r="B1663" s="83">
        <f t="shared" si="150"/>
        <v>88</v>
      </c>
      <c r="C1663" s="82">
        <f t="shared" si="151"/>
        <v>95</v>
      </c>
      <c r="D1663" s="82">
        <f>VLOOKUP(A1663,Data!A:C,3,FALSE)</f>
        <v>93</v>
      </c>
      <c r="E1663" s="80">
        <v>7012</v>
      </c>
      <c r="F1663" s="82">
        <v>20</v>
      </c>
    </row>
    <row r="1664" spans="1:6" x14ac:dyDescent="0.55000000000000004">
      <c r="A1664" s="80">
        <v>7013</v>
      </c>
      <c r="B1664" s="83">
        <f t="shared" si="150"/>
        <v>43</v>
      </c>
      <c r="C1664" s="82">
        <f t="shared" si="151"/>
        <v>50</v>
      </c>
      <c r="D1664" s="82">
        <f>VLOOKUP(A1664,Data!A:C,3,FALSE)</f>
        <v>48</v>
      </c>
      <c r="E1664" s="80">
        <v>7013</v>
      </c>
      <c r="F1664" s="82">
        <v>63</v>
      </c>
    </row>
    <row r="1665" spans="1:6" x14ac:dyDescent="0.55000000000000004">
      <c r="A1665" s="80">
        <v>7014</v>
      </c>
      <c r="B1665" s="83">
        <f t="shared" si="150"/>
        <v>104</v>
      </c>
      <c r="C1665" s="82">
        <f t="shared" si="151"/>
        <v>111</v>
      </c>
      <c r="D1665" s="82">
        <f>VLOOKUP(A1665,Data!A:C,3,FALSE)</f>
        <v>109</v>
      </c>
      <c r="E1665" s="80">
        <v>7014</v>
      </c>
      <c r="F1665" s="82">
        <v>185</v>
      </c>
    </row>
    <row r="1666" spans="1:6" x14ac:dyDescent="0.55000000000000004">
      <c r="A1666" s="80">
        <v>7015</v>
      </c>
      <c r="B1666" s="83">
        <f t="shared" si="150"/>
        <v>83</v>
      </c>
      <c r="C1666" s="82">
        <f t="shared" si="151"/>
        <v>90</v>
      </c>
      <c r="D1666" s="82">
        <f>VLOOKUP(A1666,Data!A:C,3,FALSE)</f>
        <v>88</v>
      </c>
      <c r="E1666" s="80">
        <v>7015</v>
      </c>
      <c r="F1666" s="82">
        <v>599</v>
      </c>
    </row>
    <row r="1667" spans="1:6" x14ac:dyDescent="0.55000000000000004">
      <c r="A1667" s="80">
        <v>7016</v>
      </c>
      <c r="B1667" s="83">
        <f t="shared" si="150"/>
        <v>247</v>
      </c>
      <c r="C1667" s="82">
        <f t="shared" si="151"/>
        <v>254</v>
      </c>
      <c r="D1667" s="82">
        <f>VLOOKUP(A1667,Data!A:C,3,FALSE)</f>
        <v>252</v>
      </c>
      <c r="E1667" s="80">
        <v>7016</v>
      </c>
      <c r="F1667" s="82">
        <v>61</v>
      </c>
    </row>
    <row r="1668" spans="1:6" x14ac:dyDescent="0.55000000000000004">
      <c r="A1668" s="80">
        <v>7017</v>
      </c>
      <c r="B1668" s="83">
        <f t="shared" si="150"/>
        <v>28</v>
      </c>
      <c r="C1668" s="82">
        <v>50</v>
      </c>
      <c r="D1668" s="82">
        <f>VLOOKUP(A1668,Data!A:C,3,FALSE)</f>
        <v>33</v>
      </c>
      <c r="E1668" s="80">
        <v>7017</v>
      </c>
      <c r="F1668" s="82">
        <v>1116</v>
      </c>
    </row>
    <row r="1669" spans="1:6" x14ac:dyDescent="0.55000000000000004">
      <c r="A1669" s="80">
        <v>7018</v>
      </c>
      <c r="B1669" s="83">
        <f t="shared" si="150"/>
        <v>106</v>
      </c>
      <c r="C1669" s="82">
        <f>B1669+7</f>
        <v>113</v>
      </c>
      <c r="D1669" s="82">
        <f>VLOOKUP(A1669,Data!A:C,3,FALSE)</f>
        <v>111</v>
      </c>
      <c r="E1669" s="80">
        <v>7018</v>
      </c>
      <c r="F1669" s="82">
        <v>518</v>
      </c>
    </row>
    <row r="1670" spans="1:6" x14ac:dyDescent="0.55000000000000004">
      <c r="A1670" s="80">
        <v>7019</v>
      </c>
      <c r="B1670" s="83">
        <f t="shared" si="150"/>
        <v>213</v>
      </c>
      <c r="C1670" s="82">
        <f t="shared" ref="C1670:C1681" si="152">B1670+7</f>
        <v>220</v>
      </c>
      <c r="D1670" s="82">
        <f>VLOOKUP(A1670,Data!A:C,3,FALSE)</f>
        <v>218</v>
      </c>
      <c r="E1670" s="80">
        <v>7019</v>
      </c>
      <c r="F1670" s="82">
        <v>74</v>
      </c>
    </row>
    <row r="1671" spans="1:6" x14ac:dyDescent="0.55000000000000004">
      <c r="A1671" s="80">
        <v>7020</v>
      </c>
      <c r="B1671" s="83">
        <f t="shared" si="150"/>
        <v>46</v>
      </c>
      <c r="C1671" s="82">
        <f t="shared" si="152"/>
        <v>53</v>
      </c>
      <c r="D1671" s="82">
        <f>VLOOKUP(A1671,Data!A:C,3,FALSE)</f>
        <v>51</v>
      </c>
      <c r="E1671" s="80">
        <v>7020</v>
      </c>
      <c r="F1671" s="82">
        <v>179</v>
      </c>
    </row>
    <row r="1672" spans="1:6" x14ac:dyDescent="0.55000000000000004">
      <c r="A1672" s="80">
        <v>7021</v>
      </c>
      <c r="B1672" s="83">
        <f t="shared" si="150"/>
        <v>51</v>
      </c>
      <c r="C1672" s="82">
        <f t="shared" si="152"/>
        <v>58</v>
      </c>
      <c r="D1672" s="82">
        <f>VLOOKUP(A1672,Data!A:C,3,FALSE)</f>
        <v>56</v>
      </c>
      <c r="E1672" s="80">
        <v>7021</v>
      </c>
      <c r="F1672" s="82">
        <v>10</v>
      </c>
    </row>
    <row r="1673" spans="1:6" x14ac:dyDescent="0.55000000000000004">
      <c r="A1673" s="80">
        <v>7022</v>
      </c>
      <c r="B1673" s="83">
        <f t="shared" si="150"/>
        <v>782</v>
      </c>
      <c r="C1673" s="82">
        <f t="shared" si="152"/>
        <v>789</v>
      </c>
      <c r="D1673" s="82">
        <f>VLOOKUP(A1673,Data!A:C,3,FALSE)</f>
        <v>787</v>
      </c>
      <c r="E1673" s="80">
        <v>7022</v>
      </c>
      <c r="F1673" s="82">
        <v>108</v>
      </c>
    </row>
    <row r="1674" spans="1:6" x14ac:dyDescent="0.55000000000000004">
      <c r="A1674" s="80">
        <v>7023</v>
      </c>
      <c r="B1674" s="83">
        <f t="shared" si="150"/>
        <v>956</v>
      </c>
      <c r="C1674" s="82">
        <f t="shared" si="152"/>
        <v>963</v>
      </c>
      <c r="D1674" s="82">
        <f>VLOOKUP(A1674,Data!A:C,3,FALSE)</f>
        <v>961</v>
      </c>
      <c r="E1674" s="80">
        <v>7023</v>
      </c>
      <c r="F1674" s="82">
        <v>97</v>
      </c>
    </row>
    <row r="1675" spans="1:6" x14ac:dyDescent="0.55000000000000004">
      <c r="A1675" s="80">
        <v>7024</v>
      </c>
      <c r="B1675" s="83">
        <f t="shared" si="150"/>
        <v>68</v>
      </c>
      <c r="C1675" s="82">
        <f t="shared" si="152"/>
        <v>75</v>
      </c>
      <c r="D1675" s="82">
        <f>VLOOKUP(A1675,Data!A:C,3,FALSE)</f>
        <v>73</v>
      </c>
      <c r="E1675" s="80">
        <v>7024</v>
      </c>
      <c r="F1675" s="82">
        <v>41</v>
      </c>
    </row>
    <row r="1676" spans="1:6" x14ac:dyDescent="0.55000000000000004">
      <c r="A1676" s="80">
        <v>7025</v>
      </c>
      <c r="B1676" s="83">
        <f t="shared" si="150"/>
        <v>174</v>
      </c>
      <c r="C1676" s="82">
        <f t="shared" si="152"/>
        <v>181</v>
      </c>
      <c r="D1676" s="82">
        <f>VLOOKUP(A1676,Data!A:C,3,FALSE)</f>
        <v>179</v>
      </c>
      <c r="E1676" s="80">
        <v>7025</v>
      </c>
      <c r="F1676" s="82">
        <v>15</v>
      </c>
    </row>
    <row r="1677" spans="1:6" x14ac:dyDescent="0.55000000000000004">
      <c r="A1677" s="80">
        <v>7026</v>
      </c>
      <c r="B1677" s="83">
        <f t="shared" si="150"/>
        <v>18</v>
      </c>
      <c r="C1677" s="82">
        <f t="shared" si="152"/>
        <v>25</v>
      </c>
      <c r="D1677" s="82">
        <f>VLOOKUP(A1677,Data!A:C,3,FALSE)</f>
        <v>23</v>
      </c>
      <c r="E1677" s="80">
        <v>7026</v>
      </c>
      <c r="F1677" s="82">
        <v>1</v>
      </c>
    </row>
    <row r="1678" spans="1:6" x14ac:dyDescent="0.55000000000000004">
      <c r="A1678" s="80">
        <v>7027</v>
      </c>
      <c r="B1678" s="83">
        <f t="shared" si="150"/>
        <v>119</v>
      </c>
      <c r="C1678" s="82">
        <f t="shared" si="152"/>
        <v>126</v>
      </c>
      <c r="D1678" s="82">
        <f>VLOOKUP(A1678,Data!A:C,3,FALSE)</f>
        <v>124</v>
      </c>
      <c r="E1678" s="80">
        <v>7027</v>
      </c>
      <c r="F1678" s="82">
        <v>1</v>
      </c>
    </row>
    <row r="1679" spans="1:6" x14ac:dyDescent="0.55000000000000004">
      <c r="A1679" s="80">
        <v>7028</v>
      </c>
      <c r="B1679" s="83">
        <f t="shared" si="150"/>
        <v>131</v>
      </c>
      <c r="C1679" s="82">
        <f t="shared" si="152"/>
        <v>138</v>
      </c>
      <c r="D1679" s="82">
        <f>VLOOKUP(A1679,Data!A:C,3,FALSE)</f>
        <v>136</v>
      </c>
      <c r="E1679" s="80">
        <v>7028</v>
      </c>
      <c r="F1679" s="82">
        <v>83</v>
      </c>
    </row>
    <row r="1680" spans="1:6" x14ac:dyDescent="0.55000000000000004">
      <c r="A1680" s="80">
        <v>7029</v>
      </c>
      <c r="B1680" s="83">
        <f t="shared" si="150"/>
        <v>47</v>
      </c>
      <c r="C1680" s="82">
        <f t="shared" si="152"/>
        <v>54</v>
      </c>
      <c r="D1680" s="82">
        <f>VLOOKUP(A1680,Data!A:C,3,FALSE)</f>
        <v>52</v>
      </c>
      <c r="E1680" s="80">
        <v>7029</v>
      </c>
      <c r="F1680" s="82">
        <v>31</v>
      </c>
    </row>
    <row r="1681" spans="1:6" x14ac:dyDescent="0.55000000000000004">
      <c r="A1681" s="80">
        <v>7030</v>
      </c>
      <c r="B1681" s="83">
        <f t="shared" si="150"/>
        <v>10</v>
      </c>
      <c r="C1681" s="82">
        <f t="shared" si="152"/>
        <v>17</v>
      </c>
      <c r="D1681" s="82">
        <f>VLOOKUP(A1681,Data!A:C,3,FALSE)</f>
        <v>15</v>
      </c>
      <c r="E1681" s="80">
        <v>7030</v>
      </c>
      <c r="F1681" s="82">
        <v>1</v>
      </c>
    </row>
    <row r="1682" spans="1:6" x14ac:dyDescent="0.55000000000000004">
      <c r="A1682" s="80" t="s">
        <v>139</v>
      </c>
      <c r="B1682" s="83">
        <f>F1682</f>
        <v>1</v>
      </c>
      <c r="C1682" s="82">
        <v>1</v>
      </c>
      <c r="D1682" s="82" t="s">
        <v>3</v>
      </c>
      <c r="E1682" s="80" t="s">
        <v>139</v>
      </c>
      <c r="F1682" s="82">
        <v>1</v>
      </c>
    </row>
    <row r="1683" spans="1:6" x14ac:dyDescent="0.55000000000000004">
      <c r="A1683" s="80" t="s">
        <v>140</v>
      </c>
      <c r="B1683" s="83">
        <f>F1683</f>
        <v>1</v>
      </c>
      <c r="C1683" s="82">
        <v>1</v>
      </c>
      <c r="D1683" s="82" t="s">
        <v>5</v>
      </c>
      <c r="E1683" s="80" t="s">
        <v>140</v>
      </c>
      <c r="F1683" s="82">
        <v>1</v>
      </c>
    </row>
    <row r="1684" spans="1:6" x14ac:dyDescent="0.55000000000000004">
      <c r="A1684" s="80">
        <v>7032</v>
      </c>
      <c r="B1684" s="83">
        <f t="shared" ref="B1684:B1747" si="153">D1684-5</f>
        <v>62</v>
      </c>
      <c r="C1684" s="82">
        <f>B1684+7</f>
        <v>69</v>
      </c>
      <c r="D1684" s="82">
        <f>VLOOKUP(A1684,Data!A:C,3,FALSE)</f>
        <v>67</v>
      </c>
      <c r="E1684" s="80">
        <v>7032</v>
      </c>
      <c r="F1684" s="82">
        <v>51</v>
      </c>
    </row>
    <row r="1685" spans="1:6" x14ac:dyDescent="0.55000000000000004">
      <c r="A1685" s="80">
        <v>7041</v>
      </c>
      <c r="B1685" s="83">
        <f t="shared" si="153"/>
        <v>41</v>
      </c>
      <c r="C1685" s="82">
        <f t="shared" ref="C1685:C1714" si="154">B1685+7</f>
        <v>48</v>
      </c>
      <c r="D1685" s="82">
        <f>VLOOKUP(A1685,Data!A:C,3,FALSE)</f>
        <v>46</v>
      </c>
      <c r="E1685" s="80">
        <v>7041</v>
      </c>
      <c r="F1685" s="82">
        <v>33</v>
      </c>
    </row>
    <row r="1686" spans="1:6" x14ac:dyDescent="0.55000000000000004">
      <c r="A1686" s="80">
        <v>7042</v>
      </c>
      <c r="B1686" s="83">
        <f t="shared" si="153"/>
        <v>22</v>
      </c>
      <c r="C1686" s="82">
        <f t="shared" si="154"/>
        <v>29</v>
      </c>
      <c r="D1686" s="82">
        <f>VLOOKUP(A1686,Data!A:C,3,FALSE)</f>
        <v>27</v>
      </c>
      <c r="E1686" s="80">
        <v>7042</v>
      </c>
      <c r="F1686" s="82">
        <v>158</v>
      </c>
    </row>
    <row r="1687" spans="1:6" x14ac:dyDescent="0.55000000000000004">
      <c r="A1687" s="80">
        <v>7043</v>
      </c>
      <c r="B1687" s="83">
        <f t="shared" si="153"/>
        <v>371</v>
      </c>
      <c r="C1687" s="82">
        <f t="shared" si="154"/>
        <v>378</v>
      </c>
      <c r="D1687" s="82">
        <f>VLOOKUP(A1687,Data!A:C,3,FALSE)</f>
        <v>376</v>
      </c>
      <c r="E1687" s="80">
        <v>7043</v>
      </c>
      <c r="F1687" s="82">
        <v>30</v>
      </c>
    </row>
    <row r="1688" spans="1:6" x14ac:dyDescent="0.55000000000000004">
      <c r="A1688" s="80">
        <v>7044</v>
      </c>
      <c r="B1688" s="83">
        <f t="shared" si="153"/>
        <v>44</v>
      </c>
      <c r="C1688" s="82">
        <f t="shared" si="154"/>
        <v>51</v>
      </c>
      <c r="D1688" s="82">
        <f>VLOOKUP(A1688,Data!A:C,3,FALSE)</f>
        <v>49</v>
      </c>
      <c r="E1688" s="80">
        <v>7044</v>
      </c>
      <c r="F1688" s="82">
        <v>235</v>
      </c>
    </row>
    <row r="1689" spans="1:6" x14ac:dyDescent="0.55000000000000004">
      <c r="A1689" s="80">
        <v>7045</v>
      </c>
      <c r="B1689" s="83">
        <f t="shared" si="153"/>
        <v>66</v>
      </c>
      <c r="C1689" s="82">
        <f t="shared" si="154"/>
        <v>73</v>
      </c>
      <c r="D1689" s="82">
        <f>VLOOKUP(A1689,Data!A:C,3,FALSE)</f>
        <v>71</v>
      </c>
      <c r="E1689" s="80">
        <v>7045</v>
      </c>
      <c r="F1689" s="82">
        <v>71</v>
      </c>
    </row>
    <row r="1690" spans="1:6" x14ac:dyDescent="0.55000000000000004">
      <c r="A1690" s="80">
        <v>7046</v>
      </c>
      <c r="B1690" s="83">
        <f t="shared" si="153"/>
        <v>21</v>
      </c>
      <c r="C1690" s="82">
        <f t="shared" si="154"/>
        <v>28</v>
      </c>
      <c r="D1690" s="82">
        <f>VLOOKUP(A1690,Data!A:C,3,FALSE)</f>
        <v>26</v>
      </c>
      <c r="E1690" s="80">
        <v>7046</v>
      </c>
      <c r="F1690" s="82">
        <v>75</v>
      </c>
    </row>
    <row r="1691" spans="1:6" x14ac:dyDescent="0.55000000000000004">
      <c r="A1691" s="80">
        <v>7047</v>
      </c>
      <c r="B1691" s="83">
        <f t="shared" si="153"/>
        <v>603</v>
      </c>
      <c r="C1691" s="82">
        <f t="shared" si="154"/>
        <v>610</v>
      </c>
      <c r="D1691" s="82">
        <f>VLOOKUP(A1691,Data!A:C,3,FALSE)</f>
        <v>608</v>
      </c>
      <c r="E1691" s="80">
        <v>7047</v>
      </c>
      <c r="F1691" s="82">
        <v>76</v>
      </c>
    </row>
    <row r="1692" spans="1:6" x14ac:dyDescent="0.55000000000000004">
      <c r="A1692" s="80">
        <v>7048</v>
      </c>
      <c r="B1692" s="83">
        <f t="shared" si="153"/>
        <v>17</v>
      </c>
      <c r="C1692" s="82">
        <f t="shared" si="154"/>
        <v>24</v>
      </c>
      <c r="D1692" s="82">
        <f>VLOOKUP(A1692,Data!A:C,3,FALSE)</f>
        <v>22</v>
      </c>
      <c r="E1692" s="80">
        <v>7048</v>
      </c>
      <c r="F1692" s="82">
        <v>83</v>
      </c>
    </row>
    <row r="1693" spans="1:6" x14ac:dyDescent="0.55000000000000004">
      <c r="A1693" s="80">
        <v>7049</v>
      </c>
      <c r="B1693" s="83">
        <f t="shared" si="153"/>
        <v>281</v>
      </c>
      <c r="C1693" s="82">
        <f t="shared" si="154"/>
        <v>288</v>
      </c>
      <c r="D1693" s="82">
        <f>VLOOKUP(A1693,Data!A:C,3,FALSE)</f>
        <v>286</v>
      </c>
      <c r="E1693" s="80">
        <v>7049</v>
      </c>
      <c r="F1693" s="82">
        <v>101</v>
      </c>
    </row>
    <row r="1694" spans="1:6" x14ac:dyDescent="0.55000000000000004">
      <c r="A1694" s="80">
        <v>7050</v>
      </c>
      <c r="B1694" s="83">
        <f t="shared" si="153"/>
        <v>75</v>
      </c>
      <c r="C1694" s="82">
        <f t="shared" si="154"/>
        <v>82</v>
      </c>
      <c r="D1694" s="82">
        <f>VLOOKUP(A1694,Data!A:C,3,FALSE)</f>
        <v>80</v>
      </c>
      <c r="E1694" s="80">
        <v>7050</v>
      </c>
      <c r="F1694" s="82">
        <v>29</v>
      </c>
    </row>
    <row r="1695" spans="1:6" x14ac:dyDescent="0.55000000000000004">
      <c r="A1695" s="80">
        <v>7051</v>
      </c>
      <c r="B1695" s="83">
        <f t="shared" si="153"/>
        <v>55</v>
      </c>
      <c r="C1695" s="82">
        <f t="shared" si="154"/>
        <v>62</v>
      </c>
      <c r="D1695" s="82">
        <f>VLOOKUP(A1695,Data!A:C,3,FALSE)</f>
        <v>60</v>
      </c>
      <c r="E1695" s="80">
        <v>7051</v>
      </c>
      <c r="F1695" s="82">
        <v>232</v>
      </c>
    </row>
    <row r="1696" spans="1:6" x14ac:dyDescent="0.55000000000000004">
      <c r="A1696" s="80">
        <v>7052</v>
      </c>
      <c r="B1696" s="83">
        <f t="shared" si="153"/>
        <v>68</v>
      </c>
      <c r="C1696" s="82">
        <f t="shared" si="154"/>
        <v>75</v>
      </c>
      <c r="D1696" s="82">
        <f>VLOOKUP(A1696,Data!A:C,3,FALSE)</f>
        <v>73</v>
      </c>
      <c r="E1696" s="80">
        <v>7052</v>
      </c>
      <c r="F1696" s="82">
        <v>71</v>
      </c>
    </row>
    <row r="1697" spans="1:6" x14ac:dyDescent="0.55000000000000004">
      <c r="A1697" s="80">
        <v>7053</v>
      </c>
      <c r="B1697" s="83">
        <f t="shared" si="153"/>
        <v>63</v>
      </c>
      <c r="C1697" s="82">
        <f t="shared" si="154"/>
        <v>70</v>
      </c>
      <c r="D1697" s="82">
        <f>VLOOKUP(A1697,Data!A:C,3,FALSE)</f>
        <v>68</v>
      </c>
      <c r="E1697" s="80">
        <v>7053</v>
      </c>
      <c r="F1697" s="82">
        <v>99</v>
      </c>
    </row>
    <row r="1698" spans="1:6" x14ac:dyDescent="0.55000000000000004">
      <c r="A1698" s="80">
        <v>7055</v>
      </c>
      <c r="B1698" s="83">
        <f t="shared" si="153"/>
        <v>107</v>
      </c>
      <c r="C1698" s="82">
        <f t="shared" si="154"/>
        <v>114</v>
      </c>
      <c r="D1698" s="82">
        <f>VLOOKUP(A1698,Data!A:C,3,FALSE)</f>
        <v>112</v>
      </c>
      <c r="E1698" s="80">
        <v>7055</v>
      </c>
      <c r="F1698" s="82">
        <v>1</v>
      </c>
    </row>
    <row r="1699" spans="1:6" x14ac:dyDescent="0.55000000000000004">
      <c r="A1699" s="80">
        <v>7056</v>
      </c>
      <c r="B1699" s="83">
        <f t="shared" si="153"/>
        <v>3</v>
      </c>
      <c r="C1699" s="82">
        <f t="shared" si="154"/>
        <v>10</v>
      </c>
      <c r="D1699" s="82">
        <f>VLOOKUP(A1699,Data!A:C,3,FALSE)</f>
        <v>8</v>
      </c>
      <c r="E1699" s="80">
        <v>7056</v>
      </c>
      <c r="F1699" s="82">
        <v>9</v>
      </c>
    </row>
    <row r="1700" spans="1:6" x14ac:dyDescent="0.55000000000000004">
      <c r="A1700" s="80">
        <v>7057</v>
      </c>
      <c r="B1700" s="83">
        <f t="shared" si="153"/>
        <v>206</v>
      </c>
      <c r="C1700" s="82">
        <f t="shared" si="154"/>
        <v>213</v>
      </c>
      <c r="D1700" s="82">
        <f>VLOOKUP(A1700,Data!A:C,3,FALSE)</f>
        <v>211</v>
      </c>
      <c r="E1700" s="80">
        <v>7057</v>
      </c>
      <c r="F1700" s="82">
        <v>93</v>
      </c>
    </row>
    <row r="1701" spans="1:6" x14ac:dyDescent="0.55000000000000004">
      <c r="A1701" s="80">
        <v>7058</v>
      </c>
      <c r="B1701" s="83">
        <f t="shared" si="153"/>
        <v>80</v>
      </c>
      <c r="C1701" s="82">
        <f t="shared" si="154"/>
        <v>87</v>
      </c>
      <c r="D1701" s="82">
        <f>VLOOKUP(A1701,Data!A:C,3,FALSE)</f>
        <v>85</v>
      </c>
      <c r="E1701" s="80">
        <v>7058</v>
      </c>
      <c r="F1701" s="82">
        <v>97</v>
      </c>
    </row>
    <row r="1702" spans="1:6" x14ac:dyDescent="0.55000000000000004">
      <c r="A1702" s="80">
        <v>7059</v>
      </c>
      <c r="B1702" s="83">
        <f t="shared" si="153"/>
        <v>129</v>
      </c>
      <c r="C1702" s="82">
        <f t="shared" si="154"/>
        <v>136</v>
      </c>
      <c r="D1702" s="82">
        <f>VLOOKUP(A1702,Data!A:C,3,FALSE)</f>
        <v>134</v>
      </c>
      <c r="E1702" s="80">
        <v>7059</v>
      </c>
      <c r="F1702" s="82">
        <v>81</v>
      </c>
    </row>
    <row r="1703" spans="1:6" x14ac:dyDescent="0.55000000000000004">
      <c r="A1703" s="80">
        <v>7060</v>
      </c>
      <c r="B1703" s="83">
        <f t="shared" si="153"/>
        <v>16</v>
      </c>
      <c r="C1703" s="82">
        <f t="shared" si="154"/>
        <v>23</v>
      </c>
      <c r="D1703" s="82">
        <f>VLOOKUP(A1703,Data!A:C,3,FALSE)</f>
        <v>21</v>
      </c>
      <c r="E1703" s="80">
        <v>7060</v>
      </c>
      <c r="F1703" s="82">
        <v>72</v>
      </c>
    </row>
    <row r="1704" spans="1:6" x14ac:dyDescent="0.55000000000000004">
      <c r="A1704" s="80">
        <v>7061</v>
      </c>
      <c r="B1704" s="83">
        <f t="shared" si="153"/>
        <v>30</v>
      </c>
      <c r="C1704" s="82">
        <f t="shared" si="154"/>
        <v>37</v>
      </c>
      <c r="D1704" s="82">
        <f>VLOOKUP(A1704,Data!A:C,3,FALSE)</f>
        <v>35</v>
      </c>
      <c r="E1704" s="80">
        <v>7061</v>
      </c>
      <c r="F1704" s="82">
        <v>424</v>
      </c>
    </row>
    <row r="1705" spans="1:6" x14ac:dyDescent="0.55000000000000004">
      <c r="A1705" s="80">
        <v>7062</v>
      </c>
      <c r="B1705" s="83">
        <f t="shared" si="153"/>
        <v>79</v>
      </c>
      <c r="C1705" s="82">
        <f t="shared" si="154"/>
        <v>86</v>
      </c>
      <c r="D1705" s="82">
        <f>VLOOKUP(A1705,Data!A:C,3,FALSE)</f>
        <v>84</v>
      </c>
      <c r="E1705" s="80">
        <v>7062</v>
      </c>
      <c r="F1705" s="82">
        <v>18</v>
      </c>
    </row>
    <row r="1706" spans="1:6" x14ac:dyDescent="0.55000000000000004">
      <c r="A1706" s="80">
        <v>7063</v>
      </c>
      <c r="B1706" s="83">
        <f t="shared" si="153"/>
        <v>152</v>
      </c>
      <c r="C1706" s="82">
        <f t="shared" si="154"/>
        <v>159</v>
      </c>
      <c r="D1706" s="82">
        <f>VLOOKUP(A1706,Data!A:C,3,FALSE)</f>
        <v>157</v>
      </c>
      <c r="E1706" s="80">
        <v>7063</v>
      </c>
      <c r="F1706" s="82">
        <v>1</v>
      </c>
    </row>
    <row r="1707" spans="1:6" x14ac:dyDescent="0.55000000000000004">
      <c r="A1707" s="80">
        <v>7064</v>
      </c>
      <c r="B1707" s="83">
        <f t="shared" si="153"/>
        <v>61</v>
      </c>
      <c r="C1707" s="82">
        <f t="shared" si="154"/>
        <v>68</v>
      </c>
      <c r="D1707" s="82">
        <f>VLOOKUP(A1707,Data!A:C,3,FALSE)</f>
        <v>66</v>
      </c>
      <c r="E1707" s="80">
        <v>7064</v>
      </c>
      <c r="F1707" s="82">
        <v>172</v>
      </c>
    </row>
    <row r="1708" spans="1:6" x14ac:dyDescent="0.55000000000000004">
      <c r="A1708" s="80">
        <v>7065</v>
      </c>
      <c r="B1708" s="83">
        <f t="shared" si="153"/>
        <v>33</v>
      </c>
      <c r="C1708" s="82">
        <f t="shared" si="154"/>
        <v>40</v>
      </c>
      <c r="D1708" s="82">
        <f>VLOOKUP(A1708,Data!A:C,3,FALSE)</f>
        <v>38</v>
      </c>
      <c r="E1708" s="80">
        <v>7065</v>
      </c>
      <c r="F1708" s="82">
        <v>18</v>
      </c>
    </row>
    <row r="1709" spans="1:6" x14ac:dyDescent="0.55000000000000004">
      <c r="A1709" s="80">
        <v>7066</v>
      </c>
      <c r="B1709" s="83">
        <f t="shared" si="153"/>
        <v>803</v>
      </c>
      <c r="C1709" s="82">
        <f t="shared" si="154"/>
        <v>810</v>
      </c>
      <c r="D1709" s="82">
        <f>VLOOKUP(A1709,Data!A:C,3,FALSE)</f>
        <v>808</v>
      </c>
      <c r="E1709" s="80">
        <v>7066</v>
      </c>
      <c r="F1709" s="82">
        <v>57</v>
      </c>
    </row>
    <row r="1710" spans="1:6" x14ac:dyDescent="0.55000000000000004">
      <c r="A1710" s="80">
        <v>7067</v>
      </c>
      <c r="B1710" s="83">
        <f t="shared" si="153"/>
        <v>65</v>
      </c>
      <c r="C1710" s="82">
        <f t="shared" si="154"/>
        <v>72</v>
      </c>
      <c r="D1710" s="82">
        <f>VLOOKUP(A1710,Data!A:C,3,FALSE)</f>
        <v>70</v>
      </c>
      <c r="E1710" s="80">
        <v>7067</v>
      </c>
      <c r="F1710" s="82">
        <v>1</v>
      </c>
    </row>
    <row r="1711" spans="1:6" x14ac:dyDescent="0.55000000000000004">
      <c r="A1711" s="80">
        <v>7068</v>
      </c>
      <c r="B1711" s="83">
        <f t="shared" si="153"/>
        <v>75</v>
      </c>
      <c r="C1711" s="82">
        <f t="shared" si="154"/>
        <v>82</v>
      </c>
      <c r="D1711" s="82">
        <f>VLOOKUP(A1711,Data!A:C,3,FALSE)</f>
        <v>80</v>
      </c>
      <c r="E1711" s="80">
        <v>7068</v>
      </c>
      <c r="F1711" s="82">
        <v>178</v>
      </c>
    </row>
    <row r="1712" spans="1:6" x14ac:dyDescent="0.55000000000000004">
      <c r="A1712" s="80">
        <v>7069</v>
      </c>
      <c r="B1712" s="83">
        <f t="shared" si="153"/>
        <v>204</v>
      </c>
      <c r="C1712" s="82">
        <f t="shared" si="154"/>
        <v>211</v>
      </c>
      <c r="D1712" s="82">
        <f>VLOOKUP(A1712,Data!A:C,3,FALSE)</f>
        <v>209</v>
      </c>
      <c r="E1712" s="80">
        <v>7069</v>
      </c>
      <c r="F1712" s="82">
        <v>95</v>
      </c>
    </row>
    <row r="1713" spans="1:6" x14ac:dyDescent="0.55000000000000004">
      <c r="A1713" s="80">
        <v>7070</v>
      </c>
      <c r="B1713" s="83">
        <f t="shared" si="153"/>
        <v>78</v>
      </c>
      <c r="C1713" s="82">
        <f t="shared" si="154"/>
        <v>85</v>
      </c>
      <c r="D1713" s="82">
        <f>VLOOKUP(A1713,Data!A:C,3,FALSE)</f>
        <v>83</v>
      </c>
      <c r="E1713" s="80">
        <v>7070</v>
      </c>
      <c r="F1713" s="82">
        <v>748</v>
      </c>
    </row>
    <row r="1714" spans="1:6" x14ac:dyDescent="0.55000000000000004">
      <c r="A1714" s="80">
        <v>7071</v>
      </c>
      <c r="B1714" s="83">
        <f t="shared" si="153"/>
        <v>93</v>
      </c>
      <c r="C1714" s="82">
        <f t="shared" si="154"/>
        <v>100</v>
      </c>
      <c r="D1714" s="82">
        <f>VLOOKUP(A1714,Data!A:C,3,FALSE)</f>
        <v>98</v>
      </c>
      <c r="E1714" s="80">
        <v>7071</v>
      </c>
      <c r="F1714" s="82">
        <v>198</v>
      </c>
    </row>
    <row r="1715" spans="1:6" x14ac:dyDescent="0.55000000000000004">
      <c r="A1715" s="80">
        <v>7072</v>
      </c>
      <c r="B1715" s="83">
        <v>1</v>
      </c>
      <c r="C1715" s="82">
        <v>1</v>
      </c>
      <c r="D1715" s="82">
        <f>VLOOKUP(A1715,Data!A:C,3,FALSE)</f>
        <v>2</v>
      </c>
      <c r="E1715" s="80">
        <v>7072</v>
      </c>
      <c r="F1715" s="82">
        <v>160</v>
      </c>
    </row>
    <row r="1716" spans="1:6" x14ac:dyDescent="0.55000000000000004">
      <c r="A1716" s="80">
        <v>7073</v>
      </c>
      <c r="B1716" s="83">
        <f t="shared" si="153"/>
        <v>176</v>
      </c>
      <c r="C1716" s="82">
        <f>B1716+7</f>
        <v>183</v>
      </c>
      <c r="D1716" s="82">
        <f>VLOOKUP(A1716,Data!A:C,3,FALSE)</f>
        <v>181</v>
      </c>
      <c r="E1716" s="80">
        <v>7073</v>
      </c>
      <c r="F1716" s="82">
        <v>10</v>
      </c>
    </row>
    <row r="1717" spans="1:6" x14ac:dyDescent="0.55000000000000004">
      <c r="A1717" s="80">
        <v>7074</v>
      </c>
      <c r="B1717" s="83">
        <f t="shared" si="153"/>
        <v>106</v>
      </c>
      <c r="C1717" s="82">
        <f t="shared" ref="C1717:C1735" si="155">B1717+7</f>
        <v>113</v>
      </c>
      <c r="D1717" s="82">
        <f>VLOOKUP(A1717,Data!A:C,3,FALSE)</f>
        <v>111</v>
      </c>
      <c r="E1717" s="80">
        <v>7074</v>
      </c>
      <c r="F1717" s="82">
        <v>37</v>
      </c>
    </row>
    <row r="1718" spans="1:6" x14ac:dyDescent="0.55000000000000004">
      <c r="A1718" s="80">
        <v>7075</v>
      </c>
      <c r="B1718" s="83">
        <f t="shared" si="153"/>
        <v>730</v>
      </c>
      <c r="C1718" s="82">
        <f t="shared" si="155"/>
        <v>737</v>
      </c>
      <c r="D1718" s="82">
        <f>VLOOKUP(A1718,Data!A:C,3,FALSE)</f>
        <v>735</v>
      </c>
      <c r="E1718" s="80">
        <v>7075</v>
      </c>
      <c r="F1718" s="82">
        <v>72</v>
      </c>
    </row>
    <row r="1719" spans="1:6" x14ac:dyDescent="0.55000000000000004">
      <c r="A1719" s="80">
        <v>7076</v>
      </c>
      <c r="B1719" s="83">
        <f t="shared" si="153"/>
        <v>263</v>
      </c>
      <c r="C1719" s="82">
        <f t="shared" si="155"/>
        <v>270</v>
      </c>
      <c r="D1719" s="82">
        <f>VLOOKUP(A1719,Data!A:C,3,FALSE)</f>
        <v>268</v>
      </c>
      <c r="E1719" s="80">
        <v>7076</v>
      </c>
      <c r="F1719" s="82">
        <v>19</v>
      </c>
    </row>
    <row r="1720" spans="1:6" x14ac:dyDescent="0.55000000000000004">
      <c r="A1720" s="80">
        <v>7077</v>
      </c>
      <c r="B1720" s="83">
        <f t="shared" si="153"/>
        <v>218</v>
      </c>
      <c r="C1720" s="82">
        <f t="shared" si="155"/>
        <v>225</v>
      </c>
      <c r="D1720" s="82">
        <f>VLOOKUP(A1720,Data!A:C,3,FALSE)</f>
        <v>223</v>
      </c>
      <c r="E1720" s="80">
        <v>7077</v>
      </c>
      <c r="F1720" s="82">
        <v>64</v>
      </c>
    </row>
    <row r="1721" spans="1:6" x14ac:dyDescent="0.55000000000000004">
      <c r="A1721" s="80">
        <v>7078</v>
      </c>
      <c r="B1721" s="83">
        <f t="shared" si="153"/>
        <v>113</v>
      </c>
      <c r="C1721" s="82">
        <f t="shared" si="155"/>
        <v>120</v>
      </c>
      <c r="D1721" s="82">
        <f>VLOOKUP(A1721,Data!A:C,3,FALSE)</f>
        <v>118</v>
      </c>
      <c r="E1721" s="80">
        <v>7078</v>
      </c>
      <c r="F1721" s="82">
        <v>59</v>
      </c>
    </row>
    <row r="1722" spans="1:6" x14ac:dyDescent="0.55000000000000004">
      <c r="A1722" s="80">
        <v>7079</v>
      </c>
      <c r="B1722" s="83">
        <f t="shared" si="153"/>
        <v>79</v>
      </c>
      <c r="C1722" s="82">
        <f t="shared" si="155"/>
        <v>86</v>
      </c>
      <c r="D1722" s="82">
        <f>VLOOKUP(A1722,Data!A:C,3,FALSE)</f>
        <v>84</v>
      </c>
      <c r="E1722" s="80">
        <v>7079</v>
      </c>
      <c r="F1722" s="82">
        <v>203</v>
      </c>
    </row>
    <row r="1723" spans="1:6" x14ac:dyDescent="0.55000000000000004">
      <c r="A1723" s="80">
        <v>7080</v>
      </c>
      <c r="B1723" s="83">
        <f t="shared" si="153"/>
        <v>77</v>
      </c>
      <c r="C1723" s="82">
        <f t="shared" si="155"/>
        <v>84</v>
      </c>
      <c r="D1723" s="82">
        <f>VLOOKUP(A1723,Data!A:C,3,FALSE)</f>
        <v>82</v>
      </c>
      <c r="E1723" s="80">
        <v>7080</v>
      </c>
      <c r="F1723" s="82">
        <v>108</v>
      </c>
    </row>
    <row r="1724" spans="1:6" x14ac:dyDescent="0.55000000000000004">
      <c r="A1724" s="80">
        <v>7081</v>
      </c>
      <c r="B1724" s="83">
        <f t="shared" si="153"/>
        <v>40</v>
      </c>
      <c r="C1724" s="82">
        <f t="shared" si="155"/>
        <v>47</v>
      </c>
      <c r="D1724" s="82">
        <f>VLOOKUP(A1724,Data!A:C,3,FALSE)</f>
        <v>45</v>
      </c>
      <c r="E1724" s="80">
        <v>7081</v>
      </c>
      <c r="F1724" s="82">
        <v>2</v>
      </c>
    </row>
    <row r="1725" spans="1:6" x14ac:dyDescent="0.55000000000000004">
      <c r="A1725" s="80">
        <v>7082</v>
      </c>
      <c r="B1725" s="83">
        <f t="shared" si="153"/>
        <v>50</v>
      </c>
      <c r="C1725" s="82">
        <f t="shared" si="155"/>
        <v>57</v>
      </c>
      <c r="D1725" s="82">
        <f>VLOOKUP(A1725,Data!A:C,3,FALSE)</f>
        <v>55</v>
      </c>
      <c r="E1725" s="80">
        <v>7082</v>
      </c>
      <c r="F1725" s="82">
        <v>68</v>
      </c>
    </row>
    <row r="1726" spans="1:6" x14ac:dyDescent="0.55000000000000004">
      <c r="A1726" s="80">
        <v>7083</v>
      </c>
      <c r="B1726" s="83">
        <f t="shared" si="153"/>
        <v>36</v>
      </c>
      <c r="C1726" s="82">
        <f t="shared" si="155"/>
        <v>43</v>
      </c>
      <c r="D1726" s="82">
        <f>VLOOKUP(A1726,Data!A:C,3,FALSE)</f>
        <v>41</v>
      </c>
      <c r="E1726" s="80">
        <v>7083</v>
      </c>
      <c r="F1726" s="82">
        <v>282</v>
      </c>
    </row>
    <row r="1727" spans="1:6" x14ac:dyDescent="0.55000000000000004">
      <c r="A1727" s="80">
        <v>7084</v>
      </c>
      <c r="B1727" s="83">
        <f t="shared" si="153"/>
        <v>485</v>
      </c>
      <c r="C1727" s="82">
        <f t="shared" si="155"/>
        <v>492</v>
      </c>
      <c r="D1727" s="82">
        <f>VLOOKUP(A1727,Data!A:C,3,FALSE)</f>
        <v>490</v>
      </c>
      <c r="E1727" s="80">
        <v>7084</v>
      </c>
      <c r="F1727" s="82">
        <v>69</v>
      </c>
    </row>
    <row r="1728" spans="1:6" x14ac:dyDescent="0.55000000000000004">
      <c r="A1728" s="80">
        <v>7085</v>
      </c>
      <c r="B1728" s="83">
        <f t="shared" si="153"/>
        <v>73</v>
      </c>
      <c r="C1728" s="82">
        <f t="shared" si="155"/>
        <v>80</v>
      </c>
      <c r="D1728" s="82">
        <f>VLOOKUP(A1728,Data!A:C,3,FALSE)</f>
        <v>78</v>
      </c>
      <c r="E1728" s="80">
        <v>7085</v>
      </c>
      <c r="F1728" s="82">
        <v>44</v>
      </c>
    </row>
    <row r="1729" spans="1:6" x14ac:dyDescent="0.55000000000000004">
      <c r="A1729" s="80">
        <v>7086</v>
      </c>
      <c r="B1729" s="83">
        <f t="shared" si="153"/>
        <v>7</v>
      </c>
      <c r="C1729" s="82">
        <f t="shared" si="155"/>
        <v>14</v>
      </c>
      <c r="D1729" s="82">
        <f>VLOOKUP(A1729,Data!A:C,3,FALSE)</f>
        <v>12</v>
      </c>
      <c r="E1729" s="80">
        <v>7086</v>
      </c>
      <c r="F1729" s="82">
        <v>123</v>
      </c>
    </row>
    <row r="1730" spans="1:6" x14ac:dyDescent="0.55000000000000004">
      <c r="A1730" s="80">
        <v>7087</v>
      </c>
      <c r="B1730" s="83">
        <f t="shared" si="153"/>
        <v>100</v>
      </c>
      <c r="C1730" s="82">
        <f t="shared" si="155"/>
        <v>107</v>
      </c>
      <c r="D1730" s="82">
        <f>VLOOKUP(A1730,Data!A:C,3,FALSE)</f>
        <v>105</v>
      </c>
      <c r="E1730" s="80">
        <v>7087</v>
      </c>
      <c r="F1730" s="82">
        <v>193</v>
      </c>
    </row>
    <row r="1731" spans="1:6" x14ac:dyDescent="0.55000000000000004">
      <c r="A1731" s="80">
        <v>7088</v>
      </c>
      <c r="B1731" s="83">
        <f t="shared" si="153"/>
        <v>309</v>
      </c>
      <c r="C1731" s="82">
        <f t="shared" si="155"/>
        <v>316</v>
      </c>
      <c r="D1731" s="82">
        <f>VLOOKUP(A1731,Data!A:C,3,FALSE)</f>
        <v>314</v>
      </c>
      <c r="E1731" s="80">
        <v>7088</v>
      </c>
      <c r="F1731" s="82">
        <v>1</v>
      </c>
    </row>
    <row r="1732" spans="1:6" x14ac:dyDescent="0.55000000000000004">
      <c r="A1732" s="80">
        <v>7089</v>
      </c>
      <c r="B1732" s="83">
        <f t="shared" si="153"/>
        <v>77</v>
      </c>
      <c r="C1732" s="82">
        <f t="shared" si="155"/>
        <v>84</v>
      </c>
      <c r="D1732" s="82">
        <f>VLOOKUP(A1732,Data!A:C,3,FALSE)</f>
        <v>82</v>
      </c>
      <c r="E1732" s="80">
        <v>7089</v>
      </c>
      <c r="F1732" s="82">
        <v>46</v>
      </c>
    </row>
    <row r="1733" spans="1:6" x14ac:dyDescent="0.55000000000000004">
      <c r="A1733" s="80">
        <v>7090</v>
      </c>
      <c r="B1733" s="83">
        <f t="shared" si="153"/>
        <v>58</v>
      </c>
      <c r="C1733" s="82">
        <f t="shared" si="155"/>
        <v>65</v>
      </c>
      <c r="D1733" s="82">
        <f>VLOOKUP(A1733,Data!A:C,3,FALSE)</f>
        <v>63</v>
      </c>
      <c r="E1733" s="80">
        <v>7090</v>
      </c>
      <c r="F1733" s="82">
        <v>271</v>
      </c>
    </row>
    <row r="1734" spans="1:6" x14ac:dyDescent="0.55000000000000004">
      <c r="A1734" s="80">
        <v>7091</v>
      </c>
      <c r="B1734" s="83">
        <f t="shared" si="153"/>
        <v>97</v>
      </c>
      <c r="C1734" s="82">
        <f t="shared" si="155"/>
        <v>104</v>
      </c>
      <c r="D1734" s="82">
        <f>VLOOKUP(A1734,Data!A:C,3,FALSE)</f>
        <v>102</v>
      </c>
      <c r="E1734" s="80">
        <v>7091</v>
      </c>
      <c r="F1734" s="82">
        <v>290</v>
      </c>
    </row>
    <row r="1735" spans="1:6" x14ac:dyDescent="0.55000000000000004">
      <c r="A1735" s="80">
        <v>7092</v>
      </c>
      <c r="B1735" s="83">
        <f t="shared" si="153"/>
        <v>222</v>
      </c>
      <c r="C1735" s="82">
        <f t="shared" si="155"/>
        <v>229</v>
      </c>
      <c r="D1735" s="82">
        <f>VLOOKUP(A1735,Data!A:C,3,FALSE)</f>
        <v>227</v>
      </c>
      <c r="E1735" s="80">
        <v>7092</v>
      </c>
      <c r="F1735" s="82">
        <v>3</v>
      </c>
    </row>
    <row r="1736" spans="1:6" x14ac:dyDescent="0.55000000000000004">
      <c r="A1736" s="80">
        <v>7093</v>
      </c>
      <c r="B1736" s="83">
        <v>1</v>
      </c>
      <c r="C1736" s="82">
        <v>1</v>
      </c>
      <c r="D1736" s="82">
        <f>VLOOKUP(A1736,Data!A:C,3,FALSE)</f>
        <v>2</v>
      </c>
      <c r="E1736" s="80">
        <v>7093</v>
      </c>
      <c r="F1736" s="82">
        <v>450</v>
      </c>
    </row>
    <row r="1737" spans="1:6" x14ac:dyDescent="0.55000000000000004">
      <c r="A1737" s="80">
        <v>7094</v>
      </c>
      <c r="B1737" s="83">
        <f t="shared" si="153"/>
        <v>48</v>
      </c>
      <c r="C1737" s="82">
        <f>B1737+7</f>
        <v>55</v>
      </c>
      <c r="D1737" s="82">
        <f>VLOOKUP(A1737,Data!A:C,3,FALSE)</f>
        <v>53</v>
      </c>
      <c r="E1737" s="80">
        <v>7094</v>
      </c>
      <c r="F1737" s="82">
        <v>47</v>
      </c>
    </row>
    <row r="1738" spans="1:6" x14ac:dyDescent="0.55000000000000004">
      <c r="A1738" s="80">
        <v>7095</v>
      </c>
      <c r="B1738" s="83">
        <f t="shared" si="153"/>
        <v>249</v>
      </c>
      <c r="C1738" s="82">
        <f t="shared" ref="C1738:C1739" si="156">B1738+7</f>
        <v>256</v>
      </c>
      <c r="D1738" s="82">
        <f>VLOOKUP(A1738,Data!A:C,3,FALSE)</f>
        <v>254</v>
      </c>
      <c r="E1738" s="80">
        <v>7095</v>
      </c>
      <c r="F1738" s="82">
        <v>58</v>
      </c>
    </row>
    <row r="1739" spans="1:6" x14ac:dyDescent="0.55000000000000004">
      <c r="A1739" s="80">
        <v>7096</v>
      </c>
      <c r="B1739" s="83">
        <f t="shared" si="153"/>
        <v>289</v>
      </c>
      <c r="C1739" s="82">
        <f t="shared" si="156"/>
        <v>296</v>
      </c>
      <c r="D1739" s="82">
        <f>VLOOKUP(A1739,Data!A:C,3,FALSE)</f>
        <v>294</v>
      </c>
      <c r="E1739" s="80">
        <v>7096</v>
      </c>
      <c r="F1739" s="82">
        <v>62</v>
      </c>
    </row>
    <row r="1740" spans="1:6" x14ac:dyDescent="0.55000000000000004">
      <c r="A1740" s="80">
        <v>7097</v>
      </c>
      <c r="B1740" s="83">
        <v>1</v>
      </c>
      <c r="C1740" s="82">
        <v>1</v>
      </c>
      <c r="D1740" s="82">
        <f>VLOOKUP(A1740,Data!A:C,3,FALSE)</f>
        <v>3</v>
      </c>
      <c r="E1740" s="80">
        <v>7097</v>
      </c>
      <c r="F1740" s="82">
        <v>67</v>
      </c>
    </row>
    <row r="1741" spans="1:6" x14ac:dyDescent="0.55000000000000004">
      <c r="A1741" s="80">
        <v>7098</v>
      </c>
      <c r="B1741" s="83">
        <f t="shared" si="153"/>
        <v>451</v>
      </c>
      <c r="C1741" s="82">
        <f>B1741+7</f>
        <v>458</v>
      </c>
      <c r="D1741" s="82">
        <f>VLOOKUP(A1741,Data!A:C,3,FALSE)</f>
        <v>456</v>
      </c>
      <c r="E1741" s="80">
        <v>7098</v>
      </c>
      <c r="F1741" s="82">
        <v>74</v>
      </c>
    </row>
    <row r="1742" spans="1:6" x14ac:dyDescent="0.55000000000000004">
      <c r="A1742" s="80">
        <v>7099</v>
      </c>
      <c r="B1742" s="83">
        <f t="shared" si="153"/>
        <v>46</v>
      </c>
      <c r="C1742" s="82">
        <f t="shared" ref="C1742:C1749" si="157">B1742+7</f>
        <v>53</v>
      </c>
      <c r="D1742" s="82">
        <f>VLOOKUP(A1742,Data!A:C,3,FALSE)</f>
        <v>51</v>
      </c>
      <c r="E1742" s="80">
        <v>7099</v>
      </c>
      <c r="F1742" s="82">
        <v>394</v>
      </c>
    </row>
    <row r="1743" spans="1:6" x14ac:dyDescent="0.55000000000000004">
      <c r="A1743" s="80">
        <v>7100</v>
      </c>
      <c r="B1743" s="83">
        <f t="shared" si="153"/>
        <v>46</v>
      </c>
      <c r="C1743" s="82">
        <f t="shared" si="157"/>
        <v>53</v>
      </c>
      <c r="D1743" s="82">
        <f>VLOOKUP(A1743,Data!A:C,3,FALSE)</f>
        <v>51</v>
      </c>
      <c r="E1743" s="80">
        <v>7100</v>
      </c>
      <c r="F1743" s="82">
        <v>77</v>
      </c>
    </row>
    <row r="1744" spans="1:6" x14ac:dyDescent="0.55000000000000004">
      <c r="A1744" s="80">
        <v>7101</v>
      </c>
      <c r="B1744" s="83">
        <f t="shared" si="153"/>
        <v>126</v>
      </c>
      <c r="C1744" s="82">
        <f t="shared" si="157"/>
        <v>133</v>
      </c>
      <c r="D1744" s="82">
        <f>VLOOKUP(A1744,Data!A:C,3,FALSE)</f>
        <v>131</v>
      </c>
      <c r="E1744" s="80">
        <v>7101</v>
      </c>
      <c r="F1744" s="82">
        <v>98</v>
      </c>
    </row>
    <row r="1745" spans="1:6" x14ac:dyDescent="0.55000000000000004">
      <c r="A1745" s="80">
        <v>7102</v>
      </c>
      <c r="B1745" s="83">
        <f t="shared" si="153"/>
        <v>54</v>
      </c>
      <c r="C1745" s="82">
        <f t="shared" si="157"/>
        <v>61</v>
      </c>
      <c r="D1745" s="82">
        <f>VLOOKUP(A1745,Data!A:C,3,FALSE)</f>
        <v>59</v>
      </c>
      <c r="E1745" s="80">
        <v>7102</v>
      </c>
      <c r="F1745" s="82">
        <v>1</v>
      </c>
    </row>
    <row r="1746" spans="1:6" x14ac:dyDescent="0.55000000000000004">
      <c r="A1746" s="80">
        <v>7103</v>
      </c>
      <c r="B1746" s="83">
        <f t="shared" si="153"/>
        <v>77</v>
      </c>
      <c r="C1746" s="82">
        <f t="shared" si="157"/>
        <v>84</v>
      </c>
      <c r="D1746" s="82">
        <f>VLOOKUP(A1746,Data!A:C,3,FALSE)</f>
        <v>82</v>
      </c>
      <c r="E1746" s="80">
        <v>7103</v>
      </c>
      <c r="F1746" s="82">
        <v>1</v>
      </c>
    </row>
    <row r="1747" spans="1:6" x14ac:dyDescent="0.55000000000000004">
      <c r="A1747" s="80">
        <v>7104</v>
      </c>
      <c r="B1747" s="83">
        <f t="shared" si="153"/>
        <v>372</v>
      </c>
      <c r="C1747" s="82">
        <f t="shared" si="157"/>
        <v>379</v>
      </c>
      <c r="D1747" s="82">
        <f>VLOOKUP(A1747,Data!A:C,3,FALSE)</f>
        <v>377</v>
      </c>
      <c r="E1747" s="80">
        <v>7104</v>
      </c>
      <c r="F1747" s="82">
        <v>58</v>
      </c>
    </row>
    <row r="1748" spans="1:6" x14ac:dyDescent="0.55000000000000004">
      <c r="A1748" s="80">
        <v>7105</v>
      </c>
      <c r="B1748" s="83">
        <f t="shared" ref="B1748:B1775" si="158">D1748-5</f>
        <v>100</v>
      </c>
      <c r="C1748" s="82">
        <f t="shared" si="157"/>
        <v>107</v>
      </c>
      <c r="D1748" s="82">
        <f>VLOOKUP(A1748,Data!A:C,3,FALSE)</f>
        <v>105</v>
      </c>
      <c r="E1748" s="80">
        <v>7105</v>
      </c>
      <c r="F1748" s="82">
        <v>265</v>
      </c>
    </row>
    <row r="1749" spans="1:6" x14ac:dyDescent="0.55000000000000004">
      <c r="A1749" s="80">
        <v>7106</v>
      </c>
      <c r="B1749" s="83">
        <f t="shared" si="158"/>
        <v>102</v>
      </c>
      <c r="C1749" s="82">
        <f t="shared" si="157"/>
        <v>109</v>
      </c>
      <c r="D1749" s="82">
        <f>VLOOKUP(A1749,Data!A:C,3,FALSE)</f>
        <v>107</v>
      </c>
      <c r="E1749" s="80">
        <v>7106</v>
      </c>
      <c r="F1749" s="82">
        <v>10</v>
      </c>
    </row>
    <row r="1750" spans="1:6" x14ac:dyDescent="0.55000000000000004">
      <c r="A1750" s="80">
        <v>7107</v>
      </c>
      <c r="B1750" s="83">
        <v>1</v>
      </c>
      <c r="C1750" s="82">
        <v>1</v>
      </c>
      <c r="D1750" s="82">
        <v>1</v>
      </c>
      <c r="E1750" s="80">
        <v>7107</v>
      </c>
      <c r="F1750" s="82">
        <v>675</v>
      </c>
    </row>
    <row r="1751" spans="1:6" x14ac:dyDescent="0.55000000000000004">
      <c r="A1751" s="80">
        <v>7108</v>
      </c>
      <c r="B1751" s="83">
        <v>1</v>
      </c>
      <c r="C1751" s="82">
        <v>1</v>
      </c>
      <c r="D1751" s="82">
        <f>VLOOKUP(A1751,Data!A:C,3,FALSE)</f>
        <v>1</v>
      </c>
      <c r="E1751" s="80">
        <v>7108</v>
      </c>
      <c r="F1751" s="82">
        <v>71</v>
      </c>
    </row>
    <row r="1752" spans="1:6" x14ac:dyDescent="0.55000000000000004">
      <c r="A1752" s="80">
        <v>7109</v>
      </c>
      <c r="B1752" s="83">
        <f t="shared" si="158"/>
        <v>38</v>
      </c>
      <c r="C1752" s="82">
        <f>B1752+7</f>
        <v>45</v>
      </c>
      <c r="D1752" s="82">
        <f>VLOOKUP(A1752,Data!A:C,3,FALSE)</f>
        <v>43</v>
      </c>
      <c r="E1752" s="80">
        <v>7109</v>
      </c>
      <c r="F1752" s="82">
        <v>168</v>
      </c>
    </row>
    <row r="1753" spans="1:6" x14ac:dyDescent="0.55000000000000004">
      <c r="A1753" s="80">
        <v>7110</v>
      </c>
      <c r="B1753" s="83">
        <f t="shared" si="158"/>
        <v>281</v>
      </c>
      <c r="C1753" s="82">
        <f>B1753+7</f>
        <v>288</v>
      </c>
      <c r="D1753" s="82">
        <f>VLOOKUP(A1753,Data!A:C,3,FALSE)</f>
        <v>286</v>
      </c>
      <c r="E1753" s="80">
        <v>7110</v>
      </c>
      <c r="F1753" s="82">
        <v>51</v>
      </c>
    </row>
    <row r="1754" spans="1:6" x14ac:dyDescent="0.55000000000000004">
      <c r="A1754" s="80">
        <v>7111</v>
      </c>
      <c r="B1754" s="83">
        <v>1</v>
      </c>
      <c r="C1754" s="82">
        <v>1</v>
      </c>
      <c r="D1754" s="82">
        <f>VLOOKUP(A1754,Data!A:C,3,FALSE)</f>
        <v>3</v>
      </c>
      <c r="E1754" s="80">
        <v>7111</v>
      </c>
      <c r="F1754" s="82">
        <v>2</v>
      </c>
    </row>
    <row r="1755" spans="1:6" x14ac:dyDescent="0.55000000000000004">
      <c r="A1755" s="80">
        <v>7112</v>
      </c>
      <c r="B1755" s="83">
        <f t="shared" si="158"/>
        <v>702</v>
      </c>
      <c r="C1755" s="82">
        <f>B1755+7</f>
        <v>709</v>
      </c>
      <c r="D1755" s="82">
        <f>VLOOKUP(A1755,Data!A:C,3,FALSE)</f>
        <v>707</v>
      </c>
      <c r="E1755" s="80">
        <v>7112</v>
      </c>
      <c r="F1755" s="82">
        <v>88</v>
      </c>
    </row>
    <row r="1756" spans="1:6" x14ac:dyDescent="0.55000000000000004">
      <c r="A1756" s="80">
        <v>7113</v>
      </c>
      <c r="B1756" s="83">
        <f t="shared" si="158"/>
        <v>30</v>
      </c>
      <c r="C1756" s="82">
        <f t="shared" ref="C1756:C1758" si="159">B1756+7</f>
        <v>37</v>
      </c>
      <c r="D1756" s="82">
        <f>VLOOKUP(A1756,Data!A:C,3,FALSE)</f>
        <v>35</v>
      </c>
      <c r="E1756" s="80">
        <v>7113</v>
      </c>
      <c r="F1756" s="82">
        <v>112</v>
      </c>
    </row>
    <row r="1757" spans="1:6" x14ac:dyDescent="0.55000000000000004">
      <c r="A1757" s="80">
        <v>7114</v>
      </c>
      <c r="B1757" s="83">
        <f t="shared" si="158"/>
        <v>270</v>
      </c>
      <c r="C1757" s="82">
        <f t="shared" si="159"/>
        <v>277</v>
      </c>
      <c r="D1757" s="82">
        <f>VLOOKUP(A1757,Data!A:C,3,FALSE)</f>
        <v>275</v>
      </c>
      <c r="E1757" s="80">
        <v>7114</v>
      </c>
      <c r="F1757" s="82">
        <v>56</v>
      </c>
    </row>
    <row r="1758" spans="1:6" x14ac:dyDescent="0.55000000000000004">
      <c r="A1758" s="80">
        <v>7115</v>
      </c>
      <c r="B1758" s="83">
        <f t="shared" si="158"/>
        <v>77</v>
      </c>
      <c r="C1758" s="82">
        <f t="shared" si="159"/>
        <v>84</v>
      </c>
      <c r="D1758" s="82">
        <f>VLOOKUP(A1758,Data!A:C,3,FALSE)</f>
        <v>82</v>
      </c>
      <c r="E1758" s="80">
        <v>7115</v>
      </c>
      <c r="F1758" s="82">
        <v>193</v>
      </c>
    </row>
    <row r="1759" spans="1:6" x14ac:dyDescent="0.55000000000000004">
      <c r="A1759" s="80">
        <v>7116</v>
      </c>
      <c r="B1759" s="83">
        <v>1</v>
      </c>
      <c r="C1759" s="82">
        <v>1</v>
      </c>
      <c r="D1759" s="82">
        <f>VLOOKUP(A1759,Data!A:C,3,FALSE)</f>
        <v>4</v>
      </c>
      <c r="E1759" s="80">
        <v>7116</v>
      </c>
      <c r="F1759" s="82">
        <v>278</v>
      </c>
    </row>
    <row r="1760" spans="1:6" x14ac:dyDescent="0.55000000000000004">
      <c r="A1760" s="80">
        <v>7117</v>
      </c>
      <c r="B1760" s="83">
        <f t="shared" si="158"/>
        <v>129</v>
      </c>
      <c r="C1760" s="82">
        <f>B1760+7</f>
        <v>136</v>
      </c>
      <c r="D1760" s="82">
        <f>VLOOKUP(A1760,Data!A:C,3,FALSE)</f>
        <v>134</v>
      </c>
      <c r="E1760" s="80">
        <v>7117</v>
      </c>
      <c r="F1760" s="82">
        <v>53</v>
      </c>
    </row>
    <row r="1761" spans="1:6" x14ac:dyDescent="0.55000000000000004">
      <c r="A1761" s="80">
        <v>7118</v>
      </c>
      <c r="B1761" s="83">
        <f t="shared" si="158"/>
        <v>255</v>
      </c>
      <c r="C1761" s="82">
        <f t="shared" ref="C1761:C1772" si="160">B1761+7</f>
        <v>262</v>
      </c>
      <c r="D1761" s="82">
        <f>VLOOKUP(A1761,Data!A:C,3,FALSE)</f>
        <v>260</v>
      </c>
      <c r="E1761" s="80">
        <v>7118</v>
      </c>
      <c r="F1761" s="82">
        <v>19</v>
      </c>
    </row>
    <row r="1762" spans="1:6" x14ac:dyDescent="0.55000000000000004">
      <c r="A1762" s="80">
        <v>7119</v>
      </c>
      <c r="B1762" s="83">
        <f t="shared" si="158"/>
        <v>39</v>
      </c>
      <c r="C1762" s="82">
        <f t="shared" si="160"/>
        <v>46</v>
      </c>
      <c r="D1762" s="82">
        <f>VLOOKUP(A1762,Data!A:C,3,FALSE)</f>
        <v>44</v>
      </c>
      <c r="E1762" s="80">
        <v>7119</v>
      </c>
      <c r="F1762" s="82">
        <v>116</v>
      </c>
    </row>
    <row r="1763" spans="1:6" x14ac:dyDescent="0.55000000000000004">
      <c r="A1763" s="80">
        <v>7120</v>
      </c>
      <c r="B1763" s="83">
        <f t="shared" si="158"/>
        <v>230</v>
      </c>
      <c r="C1763" s="82">
        <f t="shared" si="160"/>
        <v>237</v>
      </c>
      <c r="D1763" s="82">
        <f>VLOOKUP(A1763,Data!A:C,3,FALSE)</f>
        <v>235</v>
      </c>
      <c r="E1763" s="80">
        <v>7120</v>
      </c>
      <c r="F1763" s="82">
        <v>57</v>
      </c>
    </row>
    <row r="1764" spans="1:6" x14ac:dyDescent="0.55000000000000004">
      <c r="A1764" s="80">
        <v>7121</v>
      </c>
      <c r="B1764" s="83">
        <f t="shared" si="158"/>
        <v>356</v>
      </c>
      <c r="C1764" s="82">
        <f t="shared" si="160"/>
        <v>363</v>
      </c>
      <c r="D1764" s="82">
        <f>VLOOKUP(A1764,Data!A:C,3,FALSE)</f>
        <v>361</v>
      </c>
      <c r="E1764" s="80">
        <v>7121</v>
      </c>
      <c r="F1764" s="82">
        <v>117</v>
      </c>
    </row>
    <row r="1765" spans="1:6" x14ac:dyDescent="0.55000000000000004">
      <c r="A1765" s="80">
        <v>7122</v>
      </c>
      <c r="B1765" s="83">
        <f t="shared" si="158"/>
        <v>53</v>
      </c>
      <c r="C1765" s="82">
        <f t="shared" si="160"/>
        <v>60</v>
      </c>
      <c r="D1765" s="82">
        <f>VLOOKUP(A1765,Data!A:C,3,FALSE)</f>
        <v>58</v>
      </c>
      <c r="E1765" s="80">
        <v>7122</v>
      </c>
      <c r="F1765" s="82">
        <v>118</v>
      </c>
    </row>
    <row r="1766" spans="1:6" x14ac:dyDescent="0.55000000000000004">
      <c r="A1766" s="80">
        <v>7123</v>
      </c>
      <c r="B1766" s="83">
        <f t="shared" si="158"/>
        <v>27</v>
      </c>
      <c r="C1766" s="82">
        <f t="shared" si="160"/>
        <v>34</v>
      </c>
      <c r="D1766" s="82">
        <f>VLOOKUP(A1766,Data!A:C,3,FALSE)</f>
        <v>32</v>
      </c>
      <c r="E1766" s="80">
        <v>7123</v>
      </c>
      <c r="F1766" s="82">
        <v>551</v>
      </c>
    </row>
    <row r="1767" spans="1:6" x14ac:dyDescent="0.55000000000000004">
      <c r="A1767" s="80">
        <v>7124</v>
      </c>
      <c r="B1767" s="83">
        <f t="shared" si="158"/>
        <v>146</v>
      </c>
      <c r="C1767" s="82">
        <f t="shared" si="160"/>
        <v>153</v>
      </c>
      <c r="D1767" s="82">
        <f>VLOOKUP(A1767,Data!A:C,3,FALSE)</f>
        <v>151</v>
      </c>
      <c r="E1767" s="80">
        <v>7124</v>
      </c>
      <c r="F1767" s="82">
        <v>59</v>
      </c>
    </row>
    <row r="1768" spans="1:6" x14ac:dyDescent="0.55000000000000004">
      <c r="A1768" s="80">
        <v>7125</v>
      </c>
      <c r="B1768" s="83">
        <f t="shared" si="158"/>
        <v>49</v>
      </c>
      <c r="C1768" s="82">
        <f t="shared" si="160"/>
        <v>56</v>
      </c>
      <c r="D1768" s="82">
        <f>VLOOKUP(A1768,Data!A:C,3,FALSE)</f>
        <v>54</v>
      </c>
      <c r="E1768" s="80">
        <v>7125</v>
      </c>
      <c r="F1768" s="82">
        <v>1</v>
      </c>
    </row>
    <row r="1769" spans="1:6" x14ac:dyDescent="0.55000000000000004">
      <c r="A1769" s="80">
        <v>7126</v>
      </c>
      <c r="B1769" s="83">
        <f t="shared" si="158"/>
        <v>91</v>
      </c>
      <c r="C1769" s="82">
        <f t="shared" si="160"/>
        <v>98</v>
      </c>
      <c r="D1769" s="82">
        <f>VLOOKUP(A1769,Data!A:C,3,FALSE)</f>
        <v>96</v>
      </c>
      <c r="E1769" s="80">
        <v>7126</v>
      </c>
      <c r="F1769" s="82">
        <v>132</v>
      </c>
    </row>
    <row r="1770" spans="1:6" x14ac:dyDescent="0.55000000000000004">
      <c r="A1770" s="80">
        <v>7127</v>
      </c>
      <c r="B1770" s="83">
        <f t="shared" si="158"/>
        <v>114</v>
      </c>
      <c r="C1770" s="82">
        <f t="shared" si="160"/>
        <v>121</v>
      </c>
      <c r="D1770" s="82">
        <f>VLOOKUP(A1770,Data!A:C,3,FALSE)</f>
        <v>119</v>
      </c>
      <c r="E1770" s="80">
        <v>7127</v>
      </c>
      <c r="F1770" s="82">
        <v>94</v>
      </c>
    </row>
    <row r="1771" spans="1:6" x14ac:dyDescent="0.55000000000000004">
      <c r="A1771" s="80">
        <v>7128</v>
      </c>
      <c r="B1771" s="83">
        <f t="shared" si="158"/>
        <v>552</v>
      </c>
      <c r="C1771" s="82">
        <f t="shared" si="160"/>
        <v>559</v>
      </c>
      <c r="D1771" s="82">
        <f>VLOOKUP(A1771,Data!A:C,3,FALSE)</f>
        <v>557</v>
      </c>
      <c r="E1771" s="80">
        <v>7128</v>
      </c>
      <c r="F1771" s="82">
        <v>1</v>
      </c>
    </row>
    <row r="1772" spans="1:6" x14ac:dyDescent="0.55000000000000004">
      <c r="A1772" s="80">
        <v>7129</v>
      </c>
      <c r="B1772" s="83">
        <f t="shared" si="158"/>
        <v>39</v>
      </c>
      <c r="C1772" s="82">
        <f t="shared" si="160"/>
        <v>46</v>
      </c>
      <c r="D1772" s="82">
        <f>VLOOKUP(A1772,Data!A:C,3,FALSE)</f>
        <v>44</v>
      </c>
      <c r="E1772" s="80">
        <v>7129</v>
      </c>
      <c r="F1772" s="82">
        <v>1</v>
      </c>
    </row>
    <row r="1773" spans="1:6" x14ac:dyDescent="0.55000000000000004">
      <c r="A1773" s="80">
        <v>7130</v>
      </c>
      <c r="B1773" s="83">
        <v>1</v>
      </c>
      <c r="C1773" s="82">
        <v>1</v>
      </c>
      <c r="D1773" s="82">
        <v>1</v>
      </c>
      <c r="E1773" s="80">
        <v>7130</v>
      </c>
      <c r="F1773" s="82">
        <v>71</v>
      </c>
    </row>
    <row r="1774" spans="1:6" x14ac:dyDescent="0.55000000000000004">
      <c r="A1774" s="80">
        <v>7131</v>
      </c>
      <c r="B1774" s="83">
        <f t="shared" si="158"/>
        <v>120</v>
      </c>
      <c r="C1774" s="82">
        <v>127</v>
      </c>
      <c r="D1774" s="82">
        <f>VLOOKUP(A1774,Data!A:C,3,FALSE)</f>
        <v>125</v>
      </c>
      <c r="E1774" s="80">
        <v>7131</v>
      </c>
      <c r="F1774" s="82">
        <v>12</v>
      </c>
    </row>
    <row r="1775" spans="1:6" x14ac:dyDescent="0.55000000000000004">
      <c r="A1775" s="80">
        <v>7132</v>
      </c>
      <c r="B1775" s="83">
        <f t="shared" si="158"/>
        <v>44</v>
      </c>
      <c r="C1775" s="82">
        <v>51</v>
      </c>
      <c r="D1775" s="82">
        <f>VLOOKUP(A1775,Data!A:C,3,FALSE)</f>
        <v>49</v>
      </c>
      <c r="E1775" s="80">
        <v>7132</v>
      </c>
      <c r="F1775" s="82">
        <v>1</v>
      </c>
    </row>
    <row r="1776" spans="1:6" x14ac:dyDescent="0.55000000000000004">
      <c r="A1776" s="80" t="s">
        <v>141</v>
      </c>
      <c r="B1776" s="83">
        <f>F1776</f>
        <v>1</v>
      </c>
      <c r="C1776" s="82">
        <v>1</v>
      </c>
      <c r="D1776" s="82" t="s">
        <v>3</v>
      </c>
      <c r="E1776" s="80" t="s">
        <v>141</v>
      </c>
      <c r="F1776" s="82">
        <v>1</v>
      </c>
    </row>
    <row r="1777" spans="1:6" x14ac:dyDescent="0.55000000000000004">
      <c r="A1777" s="80" t="s">
        <v>142</v>
      </c>
      <c r="B1777" s="83">
        <f>F1777</f>
        <v>1</v>
      </c>
      <c r="C1777" s="82">
        <v>1</v>
      </c>
      <c r="D1777" s="82" t="s">
        <v>5</v>
      </c>
      <c r="E1777" s="80" t="s">
        <v>142</v>
      </c>
      <c r="F1777" s="82">
        <v>1</v>
      </c>
    </row>
    <row r="1778" spans="1:6" x14ac:dyDescent="0.55000000000000004">
      <c r="A1778" s="80">
        <v>7134</v>
      </c>
      <c r="B1778" s="83">
        <f t="shared" ref="B1778:B1779" si="161">D1778-5</f>
        <v>44</v>
      </c>
      <c r="C1778" s="82">
        <v>51</v>
      </c>
      <c r="D1778" s="82">
        <f>VLOOKUP(A1778,Data!A:C,3,FALSE)</f>
        <v>49</v>
      </c>
      <c r="E1778" s="80">
        <v>7134</v>
      </c>
      <c r="F1778" s="86">
        <v>1</v>
      </c>
    </row>
    <row r="1779" spans="1:6" x14ac:dyDescent="0.55000000000000004">
      <c r="A1779" s="80">
        <v>7135</v>
      </c>
      <c r="B1779" s="83">
        <f t="shared" si="161"/>
        <v>11</v>
      </c>
      <c r="C1779" s="82">
        <v>18</v>
      </c>
      <c r="D1779" s="82">
        <f>VLOOKUP(A1779,Data!A:C,3,FALSE)</f>
        <v>16</v>
      </c>
      <c r="E1779" s="80">
        <v>7135</v>
      </c>
      <c r="F1779" s="86">
        <v>1</v>
      </c>
    </row>
    <row r="1780" spans="1:6" x14ac:dyDescent="0.55000000000000004">
      <c r="A1780" s="80">
        <v>7136</v>
      </c>
      <c r="B1780" s="83">
        <v>1</v>
      </c>
      <c r="C1780" s="82">
        <v>1</v>
      </c>
      <c r="D1780" s="82">
        <f>VLOOKUP(A1780,Data!A:C,3,FALSE)</f>
        <v>3</v>
      </c>
      <c r="E1780" s="80">
        <v>7136</v>
      </c>
      <c r="F1780" s="86">
        <v>1</v>
      </c>
    </row>
    <row r="1781" spans="1:6" x14ac:dyDescent="0.55000000000000004">
      <c r="A1781" s="80">
        <v>7137</v>
      </c>
      <c r="B1781" s="83">
        <v>1</v>
      </c>
      <c r="C1781" s="82">
        <v>1</v>
      </c>
      <c r="D1781" s="82">
        <v>1</v>
      </c>
      <c r="E1781" s="80">
        <v>7137</v>
      </c>
      <c r="F1781" s="86">
        <v>1</v>
      </c>
    </row>
    <row r="1782" spans="1:6" x14ac:dyDescent="0.55000000000000004">
      <c r="A1782" s="80">
        <v>7138</v>
      </c>
      <c r="B1782" s="83">
        <v>1</v>
      </c>
      <c r="C1782" s="82">
        <v>1</v>
      </c>
      <c r="D1782" s="82">
        <v>1</v>
      </c>
      <c r="E1782" s="80">
        <v>7138</v>
      </c>
      <c r="F1782" s="86">
        <v>1</v>
      </c>
    </row>
    <row r="1783" spans="1:6" x14ac:dyDescent="0.55000000000000004">
      <c r="A1783" s="80">
        <v>1700</v>
      </c>
      <c r="B1783" s="83">
        <f t="shared" ref="B1783:B1814" si="162">F1783</f>
        <v>1</v>
      </c>
      <c r="C1783" s="82">
        <v>1</v>
      </c>
      <c r="D1783" s="82" t="s">
        <v>143</v>
      </c>
      <c r="E1783" s="80">
        <v>1700</v>
      </c>
      <c r="F1783" s="82">
        <v>1</v>
      </c>
    </row>
    <row r="1784" spans="1:6" x14ac:dyDescent="0.55000000000000004">
      <c r="A1784" s="80">
        <v>1701</v>
      </c>
      <c r="B1784" s="83">
        <f t="shared" si="162"/>
        <v>1</v>
      </c>
      <c r="C1784" s="82">
        <v>1</v>
      </c>
      <c r="D1784" s="82" t="s">
        <v>143</v>
      </c>
      <c r="E1784" s="80">
        <v>1701</v>
      </c>
      <c r="F1784" s="82">
        <v>1</v>
      </c>
    </row>
    <row r="1785" spans="1:6" x14ac:dyDescent="0.55000000000000004">
      <c r="A1785" s="80">
        <v>1702</v>
      </c>
      <c r="B1785" s="83">
        <f t="shared" si="162"/>
        <v>1</v>
      </c>
      <c r="C1785" s="82">
        <v>1</v>
      </c>
      <c r="D1785" s="82" t="s">
        <v>143</v>
      </c>
      <c r="E1785" s="80">
        <v>1702</v>
      </c>
      <c r="F1785" s="82">
        <v>1</v>
      </c>
    </row>
    <row r="1786" spans="1:6" x14ac:dyDescent="0.55000000000000004">
      <c r="A1786" s="80">
        <v>1704</v>
      </c>
      <c r="B1786" s="83">
        <f t="shared" si="162"/>
        <v>1</v>
      </c>
      <c r="C1786" s="82">
        <v>1</v>
      </c>
      <c r="D1786" s="82" t="s">
        <v>143</v>
      </c>
      <c r="E1786" s="80">
        <v>1704</v>
      </c>
      <c r="F1786" s="82">
        <v>1</v>
      </c>
    </row>
    <row r="1787" spans="1:6" x14ac:dyDescent="0.55000000000000004">
      <c r="A1787" s="80">
        <v>1705</v>
      </c>
      <c r="B1787" s="83">
        <f t="shared" si="162"/>
        <v>1</v>
      </c>
      <c r="C1787" s="82">
        <v>1</v>
      </c>
      <c r="D1787" s="82" t="s">
        <v>143</v>
      </c>
      <c r="E1787" s="80">
        <v>1705</v>
      </c>
      <c r="F1787" s="82">
        <v>1</v>
      </c>
    </row>
    <row r="1788" spans="1:6" x14ac:dyDescent="0.55000000000000004">
      <c r="A1788" s="80">
        <v>1706</v>
      </c>
      <c r="B1788" s="83">
        <f t="shared" si="162"/>
        <v>1</v>
      </c>
      <c r="C1788" s="82">
        <v>1</v>
      </c>
      <c r="D1788" s="82" t="s">
        <v>143</v>
      </c>
      <c r="E1788" s="80">
        <v>1706</v>
      </c>
      <c r="F1788" s="82">
        <v>1</v>
      </c>
    </row>
    <row r="1789" spans="1:6" x14ac:dyDescent="0.55000000000000004">
      <c r="A1789" s="80">
        <v>1707</v>
      </c>
      <c r="B1789" s="83">
        <f t="shared" si="162"/>
        <v>1</v>
      </c>
      <c r="C1789" s="82">
        <v>1</v>
      </c>
      <c r="D1789" s="82" t="s">
        <v>143</v>
      </c>
      <c r="E1789" s="80">
        <v>1707</v>
      </c>
      <c r="F1789" s="82">
        <v>1</v>
      </c>
    </row>
    <row r="1790" spans="1:6" x14ac:dyDescent="0.55000000000000004">
      <c r="A1790" s="80">
        <v>1709</v>
      </c>
      <c r="B1790" s="83">
        <f t="shared" si="162"/>
        <v>1</v>
      </c>
      <c r="C1790" s="82">
        <v>1</v>
      </c>
      <c r="D1790" s="82" t="s">
        <v>143</v>
      </c>
      <c r="E1790" s="80">
        <v>1709</v>
      </c>
      <c r="F1790" s="82">
        <v>1</v>
      </c>
    </row>
    <row r="1791" spans="1:6" x14ac:dyDescent="0.55000000000000004">
      <c r="A1791" s="80">
        <v>1710</v>
      </c>
      <c r="B1791" s="83">
        <f t="shared" si="162"/>
        <v>1</v>
      </c>
      <c r="C1791" s="82">
        <v>1</v>
      </c>
      <c r="D1791" s="82" t="s">
        <v>143</v>
      </c>
      <c r="E1791" s="80">
        <v>1710</v>
      </c>
      <c r="F1791" s="82">
        <v>1</v>
      </c>
    </row>
    <row r="1792" spans="1:6" x14ac:dyDescent="0.55000000000000004">
      <c r="A1792" s="80">
        <v>1713</v>
      </c>
      <c r="B1792" s="83">
        <f t="shared" si="162"/>
        <v>1</v>
      </c>
      <c r="C1792" s="82">
        <v>1</v>
      </c>
      <c r="D1792" s="82" t="s">
        <v>143</v>
      </c>
      <c r="E1792" s="80">
        <v>1713</v>
      </c>
      <c r="F1792" s="82">
        <v>1</v>
      </c>
    </row>
    <row r="1793" spans="1:6" x14ac:dyDescent="0.55000000000000004">
      <c r="A1793" s="80">
        <v>1714</v>
      </c>
      <c r="B1793" s="83">
        <f t="shared" si="162"/>
        <v>1</v>
      </c>
      <c r="C1793" s="82">
        <v>1</v>
      </c>
      <c r="D1793" s="82" t="s">
        <v>143</v>
      </c>
      <c r="E1793" s="80">
        <v>1714</v>
      </c>
      <c r="F1793" s="82">
        <v>1</v>
      </c>
    </row>
    <row r="1794" spans="1:6" x14ac:dyDescent="0.55000000000000004">
      <c r="A1794" s="80">
        <v>1715</v>
      </c>
      <c r="B1794" s="83">
        <f t="shared" si="162"/>
        <v>1</v>
      </c>
      <c r="C1794" s="82">
        <v>1</v>
      </c>
      <c r="D1794" s="82" t="s">
        <v>143</v>
      </c>
      <c r="E1794" s="80">
        <v>1715</v>
      </c>
      <c r="F1794" s="82">
        <v>1</v>
      </c>
    </row>
    <row r="1795" spans="1:6" x14ac:dyDescent="0.55000000000000004">
      <c r="A1795" s="80">
        <v>1716</v>
      </c>
      <c r="B1795" s="83">
        <f t="shared" si="162"/>
        <v>1</v>
      </c>
      <c r="C1795" s="82">
        <v>1</v>
      </c>
      <c r="D1795" s="82" t="s">
        <v>143</v>
      </c>
      <c r="E1795" s="80">
        <v>1716</v>
      </c>
      <c r="F1795" s="82">
        <v>1</v>
      </c>
    </row>
    <row r="1796" spans="1:6" x14ac:dyDescent="0.55000000000000004">
      <c r="A1796" s="80">
        <v>1718</v>
      </c>
      <c r="B1796" s="83">
        <f t="shared" si="162"/>
        <v>1</v>
      </c>
      <c r="C1796" s="82">
        <v>1</v>
      </c>
      <c r="D1796" s="82" t="s">
        <v>143</v>
      </c>
      <c r="E1796" s="80">
        <v>1718</v>
      </c>
      <c r="F1796" s="82">
        <v>1</v>
      </c>
    </row>
    <row r="1797" spans="1:6" x14ac:dyDescent="0.55000000000000004">
      <c r="A1797" s="80">
        <v>1719</v>
      </c>
      <c r="B1797" s="83">
        <f t="shared" si="162"/>
        <v>1</v>
      </c>
      <c r="C1797" s="82">
        <v>1</v>
      </c>
      <c r="D1797" s="82" t="s">
        <v>143</v>
      </c>
      <c r="E1797" s="80">
        <v>1719</v>
      </c>
      <c r="F1797" s="82">
        <v>1</v>
      </c>
    </row>
    <row r="1798" spans="1:6" x14ac:dyDescent="0.55000000000000004">
      <c r="A1798" s="80">
        <v>1720</v>
      </c>
      <c r="B1798" s="83">
        <f t="shared" si="162"/>
        <v>1</v>
      </c>
      <c r="C1798" s="82">
        <v>1</v>
      </c>
      <c r="D1798" s="82" t="s">
        <v>143</v>
      </c>
      <c r="E1798" s="80">
        <v>1720</v>
      </c>
      <c r="F1798" s="82">
        <v>1</v>
      </c>
    </row>
    <row r="1799" spans="1:6" x14ac:dyDescent="0.55000000000000004">
      <c r="A1799" s="80">
        <v>1722</v>
      </c>
      <c r="B1799" s="83">
        <f t="shared" si="162"/>
        <v>1</v>
      </c>
      <c r="C1799" s="82">
        <v>1</v>
      </c>
      <c r="D1799" s="82" t="s">
        <v>143</v>
      </c>
      <c r="E1799" s="80">
        <v>1722</v>
      </c>
      <c r="F1799" s="82">
        <v>1</v>
      </c>
    </row>
    <row r="1800" spans="1:6" x14ac:dyDescent="0.55000000000000004">
      <c r="A1800" s="80">
        <v>1723</v>
      </c>
      <c r="B1800" s="83">
        <f t="shared" si="162"/>
        <v>1</v>
      </c>
      <c r="C1800" s="82">
        <v>1</v>
      </c>
      <c r="D1800" s="82" t="s">
        <v>143</v>
      </c>
      <c r="E1800" s="80">
        <v>1723</v>
      </c>
      <c r="F1800" s="82">
        <v>1</v>
      </c>
    </row>
    <row r="1801" spans="1:6" x14ac:dyDescent="0.55000000000000004">
      <c r="A1801" s="80">
        <v>1724</v>
      </c>
      <c r="B1801" s="83">
        <f t="shared" si="162"/>
        <v>1</v>
      </c>
      <c r="C1801" s="82">
        <v>1</v>
      </c>
      <c r="D1801" s="82" t="s">
        <v>143</v>
      </c>
      <c r="E1801" s="80">
        <v>1724</v>
      </c>
      <c r="F1801" s="82">
        <v>1</v>
      </c>
    </row>
    <row r="1802" spans="1:6" x14ac:dyDescent="0.55000000000000004">
      <c r="A1802" s="80">
        <v>1725</v>
      </c>
      <c r="B1802" s="83">
        <f t="shared" si="162"/>
        <v>1</v>
      </c>
      <c r="C1802" s="82">
        <v>1</v>
      </c>
      <c r="D1802" s="82" t="s">
        <v>143</v>
      </c>
      <c r="E1802" s="80">
        <v>1725</v>
      </c>
      <c r="F1802" s="82">
        <v>1</v>
      </c>
    </row>
    <row r="1803" spans="1:6" x14ac:dyDescent="0.55000000000000004">
      <c r="A1803" s="80">
        <v>1726</v>
      </c>
      <c r="B1803" s="83">
        <f t="shared" si="162"/>
        <v>1</v>
      </c>
      <c r="C1803" s="82">
        <v>1</v>
      </c>
      <c r="D1803" s="82" t="s">
        <v>143</v>
      </c>
      <c r="E1803" s="80">
        <v>1726</v>
      </c>
      <c r="F1803" s="82">
        <v>1</v>
      </c>
    </row>
    <row r="1804" spans="1:6" x14ac:dyDescent="0.55000000000000004">
      <c r="A1804" s="80">
        <v>1727</v>
      </c>
      <c r="B1804" s="83">
        <f t="shared" si="162"/>
        <v>1</v>
      </c>
      <c r="C1804" s="82">
        <v>1</v>
      </c>
      <c r="D1804" s="82" t="s">
        <v>143</v>
      </c>
      <c r="E1804" s="80">
        <v>1727</v>
      </c>
      <c r="F1804" s="82">
        <v>1</v>
      </c>
    </row>
    <row r="1805" spans="1:6" x14ac:dyDescent="0.55000000000000004">
      <c r="A1805" s="80">
        <v>1728</v>
      </c>
      <c r="B1805" s="83">
        <f t="shared" si="162"/>
        <v>1</v>
      </c>
      <c r="C1805" s="82">
        <v>1</v>
      </c>
      <c r="D1805" s="82" t="s">
        <v>143</v>
      </c>
      <c r="E1805" s="80">
        <v>1728</v>
      </c>
      <c r="F1805" s="82">
        <v>1</v>
      </c>
    </row>
    <row r="1806" spans="1:6" x14ac:dyDescent="0.55000000000000004">
      <c r="A1806" s="80">
        <v>1729</v>
      </c>
      <c r="B1806" s="83">
        <f t="shared" si="162"/>
        <v>1</v>
      </c>
      <c r="C1806" s="82">
        <v>1</v>
      </c>
      <c r="D1806" s="82" t="s">
        <v>143</v>
      </c>
      <c r="E1806" s="80">
        <v>1729</v>
      </c>
      <c r="F1806" s="82">
        <v>1</v>
      </c>
    </row>
    <row r="1807" spans="1:6" x14ac:dyDescent="0.55000000000000004">
      <c r="A1807" s="80">
        <v>1730</v>
      </c>
      <c r="B1807" s="83">
        <f t="shared" si="162"/>
        <v>1</v>
      </c>
      <c r="C1807" s="82">
        <v>1</v>
      </c>
      <c r="D1807" s="82" t="s">
        <v>143</v>
      </c>
      <c r="E1807" s="80">
        <v>1730</v>
      </c>
      <c r="F1807" s="82">
        <v>1</v>
      </c>
    </row>
    <row r="1808" spans="1:6" x14ac:dyDescent="0.55000000000000004">
      <c r="A1808" s="80">
        <v>1731</v>
      </c>
      <c r="B1808" s="83">
        <f t="shared" si="162"/>
        <v>1</v>
      </c>
      <c r="C1808" s="82">
        <v>1</v>
      </c>
      <c r="D1808" s="82" t="s">
        <v>143</v>
      </c>
      <c r="E1808" s="80">
        <v>1731</v>
      </c>
      <c r="F1808" s="82">
        <v>1</v>
      </c>
    </row>
    <row r="1809" spans="1:6" x14ac:dyDescent="0.55000000000000004">
      <c r="A1809" s="80">
        <v>1733</v>
      </c>
      <c r="B1809" s="83">
        <f t="shared" si="162"/>
        <v>1</v>
      </c>
      <c r="C1809" s="82">
        <v>1</v>
      </c>
      <c r="D1809" s="82" t="s">
        <v>143</v>
      </c>
      <c r="E1809" s="80">
        <v>1733</v>
      </c>
      <c r="F1809" s="82">
        <v>1</v>
      </c>
    </row>
    <row r="1810" spans="1:6" x14ac:dyDescent="0.55000000000000004">
      <c r="A1810" s="80">
        <v>1735</v>
      </c>
      <c r="B1810" s="83">
        <f t="shared" si="162"/>
        <v>1</v>
      </c>
      <c r="C1810" s="82">
        <v>1</v>
      </c>
      <c r="D1810" s="82" t="s">
        <v>143</v>
      </c>
      <c r="E1810" s="80">
        <v>1735</v>
      </c>
      <c r="F1810" s="82">
        <v>1</v>
      </c>
    </row>
    <row r="1811" spans="1:6" x14ac:dyDescent="0.55000000000000004">
      <c r="A1811" s="80">
        <v>1736</v>
      </c>
      <c r="B1811" s="83">
        <f t="shared" si="162"/>
        <v>1</v>
      </c>
      <c r="C1811" s="82">
        <v>1</v>
      </c>
      <c r="D1811" s="82" t="s">
        <v>143</v>
      </c>
      <c r="E1811" s="80">
        <v>1736</v>
      </c>
      <c r="F1811" s="82">
        <v>1</v>
      </c>
    </row>
    <row r="1812" spans="1:6" x14ac:dyDescent="0.55000000000000004">
      <c r="A1812" s="80">
        <v>1737</v>
      </c>
      <c r="B1812" s="83">
        <f t="shared" si="162"/>
        <v>1</v>
      </c>
      <c r="C1812" s="82">
        <v>1</v>
      </c>
      <c r="D1812" s="82" t="s">
        <v>143</v>
      </c>
      <c r="E1812" s="80">
        <v>1737</v>
      </c>
      <c r="F1812" s="82">
        <v>1</v>
      </c>
    </row>
    <row r="1813" spans="1:6" x14ac:dyDescent="0.55000000000000004">
      <c r="A1813" s="80">
        <v>1738</v>
      </c>
      <c r="B1813" s="83">
        <f t="shared" si="162"/>
        <v>1</v>
      </c>
      <c r="C1813" s="82">
        <v>1</v>
      </c>
      <c r="D1813" s="82" t="s">
        <v>143</v>
      </c>
      <c r="E1813" s="80">
        <v>1738</v>
      </c>
      <c r="F1813" s="82">
        <v>1</v>
      </c>
    </row>
    <row r="1814" spans="1:6" x14ac:dyDescent="0.55000000000000004">
      <c r="A1814" s="80">
        <v>1739</v>
      </c>
      <c r="B1814" s="83">
        <f t="shared" si="162"/>
        <v>1</v>
      </c>
      <c r="C1814" s="82">
        <v>1</v>
      </c>
      <c r="D1814" s="82" t="s">
        <v>143</v>
      </c>
      <c r="E1814" s="80">
        <v>1739</v>
      </c>
      <c r="F1814" s="82">
        <v>1</v>
      </c>
    </row>
    <row r="1815" spans="1:6" x14ac:dyDescent="0.55000000000000004">
      <c r="A1815" s="80">
        <v>1740</v>
      </c>
      <c r="B1815" s="83">
        <f t="shared" ref="B1815:B1846" si="163">F1815</f>
        <v>1</v>
      </c>
      <c r="C1815" s="82">
        <v>1</v>
      </c>
      <c r="D1815" s="82" t="s">
        <v>143</v>
      </c>
      <c r="E1815" s="80">
        <v>1740</v>
      </c>
      <c r="F1815" s="82">
        <v>1</v>
      </c>
    </row>
    <row r="1816" spans="1:6" x14ac:dyDescent="0.55000000000000004">
      <c r="A1816" s="80">
        <v>1741</v>
      </c>
      <c r="B1816" s="83">
        <f t="shared" si="163"/>
        <v>1</v>
      </c>
      <c r="C1816" s="82">
        <v>1</v>
      </c>
      <c r="D1816" s="82" t="s">
        <v>143</v>
      </c>
      <c r="E1816" s="80">
        <v>1741</v>
      </c>
      <c r="F1816" s="82">
        <v>1</v>
      </c>
    </row>
    <row r="1817" spans="1:6" x14ac:dyDescent="0.55000000000000004">
      <c r="A1817" s="80">
        <v>1742</v>
      </c>
      <c r="B1817" s="83">
        <f t="shared" si="163"/>
        <v>1</v>
      </c>
      <c r="C1817" s="82">
        <v>1</v>
      </c>
      <c r="D1817" s="82" t="s">
        <v>143</v>
      </c>
      <c r="E1817" s="80">
        <v>1742</v>
      </c>
      <c r="F1817" s="82">
        <v>1</v>
      </c>
    </row>
    <row r="1818" spans="1:6" x14ac:dyDescent="0.55000000000000004">
      <c r="A1818" s="80">
        <v>1743</v>
      </c>
      <c r="B1818" s="83">
        <f t="shared" si="163"/>
        <v>1</v>
      </c>
      <c r="C1818" s="82">
        <v>1</v>
      </c>
      <c r="D1818" s="82" t="s">
        <v>143</v>
      </c>
      <c r="E1818" s="80">
        <v>1743</v>
      </c>
      <c r="F1818" s="82">
        <v>1</v>
      </c>
    </row>
    <row r="1819" spans="1:6" x14ac:dyDescent="0.55000000000000004">
      <c r="A1819" s="80">
        <v>1744</v>
      </c>
      <c r="B1819" s="83">
        <f t="shared" si="163"/>
        <v>1</v>
      </c>
      <c r="C1819" s="82">
        <v>1</v>
      </c>
      <c r="D1819" s="82" t="s">
        <v>143</v>
      </c>
      <c r="E1819" s="80">
        <v>1744</v>
      </c>
      <c r="F1819" s="82">
        <v>1</v>
      </c>
    </row>
    <row r="1820" spans="1:6" x14ac:dyDescent="0.55000000000000004">
      <c r="A1820" s="80">
        <v>1745</v>
      </c>
      <c r="B1820" s="83">
        <f t="shared" si="163"/>
        <v>1</v>
      </c>
      <c r="C1820" s="82">
        <v>1</v>
      </c>
      <c r="D1820" s="82" t="s">
        <v>143</v>
      </c>
      <c r="E1820" s="80">
        <v>1745</v>
      </c>
      <c r="F1820" s="82">
        <v>1</v>
      </c>
    </row>
    <row r="1821" spans="1:6" x14ac:dyDescent="0.55000000000000004">
      <c r="A1821" s="80">
        <v>1746</v>
      </c>
      <c r="B1821" s="83">
        <f t="shared" si="163"/>
        <v>1</v>
      </c>
      <c r="C1821" s="82">
        <v>1</v>
      </c>
      <c r="D1821" s="82" t="s">
        <v>143</v>
      </c>
      <c r="E1821" s="80">
        <v>1746</v>
      </c>
      <c r="F1821" s="82">
        <v>1</v>
      </c>
    </row>
    <row r="1822" spans="1:6" x14ac:dyDescent="0.55000000000000004">
      <c r="A1822" s="80">
        <v>1747</v>
      </c>
      <c r="B1822" s="83">
        <f t="shared" si="163"/>
        <v>1</v>
      </c>
      <c r="C1822" s="82">
        <v>1</v>
      </c>
      <c r="D1822" s="82" t="s">
        <v>143</v>
      </c>
      <c r="E1822" s="80">
        <v>1747</v>
      </c>
      <c r="F1822" s="82">
        <v>1</v>
      </c>
    </row>
    <row r="1823" spans="1:6" x14ac:dyDescent="0.55000000000000004">
      <c r="A1823" s="80">
        <v>1748</v>
      </c>
      <c r="B1823" s="83">
        <f t="shared" si="163"/>
        <v>1</v>
      </c>
      <c r="C1823" s="82">
        <v>1</v>
      </c>
      <c r="D1823" s="82" t="s">
        <v>143</v>
      </c>
      <c r="E1823" s="80">
        <v>1748</v>
      </c>
      <c r="F1823" s="82">
        <v>1</v>
      </c>
    </row>
    <row r="1824" spans="1:6" x14ac:dyDescent="0.55000000000000004">
      <c r="A1824" s="80">
        <v>1749</v>
      </c>
      <c r="B1824" s="83">
        <f t="shared" si="163"/>
        <v>1</v>
      </c>
      <c r="C1824" s="82">
        <v>1</v>
      </c>
      <c r="D1824" s="82" t="s">
        <v>143</v>
      </c>
      <c r="E1824" s="80">
        <v>1749</v>
      </c>
      <c r="F1824" s="82">
        <v>1</v>
      </c>
    </row>
    <row r="1825" spans="1:6" x14ac:dyDescent="0.55000000000000004">
      <c r="A1825" s="80">
        <v>1750</v>
      </c>
      <c r="B1825" s="83">
        <f t="shared" si="163"/>
        <v>1</v>
      </c>
      <c r="C1825" s="82">
        <v>1</v>
      </c>
      <c r="D1825" s="82" t="s">
        <v>143</v>
      </c>
      <c r="E1825" s="80">
        <v>1750</v>
      </c>
      <c r="F1825" s="82">
        <v>1</v>
      </c>
    </row>
    <row r="1826" spans="1:6" x14ac:dyDescent="0.55000000000000004">
      <c r="A1826" s="80">
        <v>1751</v>
      </c>
      <c r="B1826" s="83">
        <f t="shared" si="163"/>
        <v>1</v>
      </c>
      <c r="C1826" s="82">
        <v>1</v>
      </c>
      <c r="D1826" s="82" t="s">
        <v>143</v>
      </c>
      <c r="E1826" s="80">
        <v>1751</v>
      </c>
      <c r="F1826" s="82">
        <v>1</v>
      </c>
    </row>
    <row r="1827" spans="1:6" x14ac:dyDescent="0.55000000000000004">
      <c r="A1827" s="80">
        <v>1752</v>
      </c>
      <c r="B1827" s="83">
        <f t="shared" si="163"/>
        <v>1</v>
      </c>
      <c r="C1827" s="82">
        <v>1</v>
      </c>
      <c r="D1827" s="82" t="s">
        <v>143</v>
      </c>
      <c r="E1827" s="80">
        <v>1752</v>
      </c>
      <c r="F1827" s="82">
        <v>1</v>
      </c>
    </row>
    <row r="1828" spans="1:6" x14ac:dyDescent="0.55000000000000004">
      <c r="A1828" s="80">
        <v>1753</v>
      </c>
      <c r="B1828" s="83">
        <f t="shared" si="163"/>
        <v>1</v>
      </c>
      <c r="C1828" s="82">
        <v>1</v>
      </c>
      <c r="D1828" s="82" t="s">
        <v>143</v>
      </c>
      <c r="E1828" s="80">
        <v>1753</v>
      </c>
      <c r="F1828" s="82">
        <v>1</v>
      </c>
    </row>
    <row r="1829" spans="1:6" x14ac:dyDescent="0.55000000000000004">
      <c r="A1829" s="80">
        <v>1754</v>
      </c>
      <c r="B1829" s="83">
        <f t="shared" si="163"/>
        <v>1</v>
      </c>
      <c r="C1829" s="82">
        <v>1</v>
      </c>
      <c r="D1829" s="82" t="s">
        <v>143</v>
      </c>
      <c r="E1829" s="80">
        <v>1754</v>
      </c>
      <c r="F1829" s="82">
        <v>1</v>
      </c>
    </row>
    <row r="1830" spans="1:6" x14ac:dyDescent="0.55000000000000004">
      <c r="A1830" s="80">
        <v>1756</v>
      </c>
      <c r="B1830" s="83">
        <f t="shared" si="163"/>
        <v>1</v>
      </c>
      <c r="C1830" s="82">
        <v>1</v>
      </c>
      <c r="D1830" s="82" t="s">
        <v>143</v>
      </c>
      <c r="E1830" s="80">
        <v>1756</v>
      </c>
      <c r="F1830" s="82">
        <v>1</v>
      </c>
    </row>
    <row r="1831" spans="1:6" x14ac:dyDescent="0.55000000000000004">
      <c r="A1831" s="80">
        <v>1757</v>
      </c>
      <c r="B1831" s="83">
        <f t="shared" si="163"/>
        <v>1</v>
      </c>
      <c r="C1831" s="82">
        <v>1</v>
      </c>
      <c r="D1831" s="82" t="s">
        <v>143</v>
      </c>
      <c r="E1831" s="80">
        <v>1757</v>
      </c>
      <c r="F1831" s="82">
        <v>1</v>
      </c>
    </row>
    <row r="1832" spans="1:6" x14ac:dyDescent="0.55000000000000004">
      <c r="A1832" s="80">
        <v>1758</v>
      </c>
      <c r="B1832" s="83">
        <f t="shared" si="163"/>
        <v>1</v>
      </c>
      <c r="C1832" s="82">
        <v>1</v>
      </c>
      <c r="D1832" s="82" t="s">
        <v>143</v>
      </c>
      <c r="E1832" s="80">
        <v>1758</v>
      </c>
      <c r="F1832" s="82">
        <v>1</v>
      </c>
    </row>
    <row r="1833" spans="1:6" x14ac:dyDescent="0.55000000000000004">
      <c r="A1833" s="80">
        <v>1759</v>
      </c>
      <c r="B1833" s="83">
        <f t="shared" si="163"/>
        <v>1</v>
      </c>
      <c r="C1833" s="82">
        <v>1</v>
      </c>
      <c r="D1833" s="82" t="s">
        <v>143</v>
      </c>
      <c r="E1833" s="80">
        <v>1759</v>
      </c>
      <c r="F1833" s="82">
        <v>1</v>
      </c>
    </row>
    <row r="1834" spans="1:6" x14ac:dyDescent="0.55000000000000004">
      <c r="A1834" s="80">
        <v>1760</v>
      </c>
      <c r="B1834" s="83">
        <f t="shared" si="163"/>
        <v>1</v>
      </c>
      <c r="C1834" s="82">
        <v>1</v>
      </c>
      <c r="D1834" s="82" t="s">
        <v>143</v>
      </c>
      <c r="E1834" s="80">
        <v>1760</v>
      </c>
      <c r="F1834" s="82">
        <v>1</v>
      </c>
    </row>
    <row r="1835" spans="1:6" x14ac:dyDescent="0.55000000000000004">
      <c r="A1835" s="80">
        <v>1761</v>
      </c>
      <c r="B1835" s="83">
        <f t="shared" si="163"/>
        <v>1</v>
      </c>
      <c r="C1835" s="82">
        <v>1</v>
      </c>
      <c r="D1835" s="82" t="s">
        <v>143</v>
      </c>
      <c r="E1835" s="80">
        <v>1761</v>
      </c>
      <c r="F1835" s="82">
        <v>1</v>
      </c>
    </row>
    <row r="1836" spans="1:6" x14ac:dyDescent="0.55000000000000004">
      <c r="A1836" s="80">
        <v>1762</v>
      </c>
      <c r="B1836" s="83">
        <f t="shared" si="163"/>
        <v>1</v>
      </c>
      <c r="C1836" s="82">
        <v>1</v>
      </c>
      <c r="D1836" s="82" t="s">
        <v>143</v>
      </c>
      <c r="E1836" s="80">
        <v>1762</v>
      </c>
      <c r="F1836" s="82">
        <v>1</v>
      </c>
    </row>
    <row r="1837" spans="1:6" x14ac:dyDescent="0.55000000000000004">
      <c r="A1837" s="80">
        <v>1763</v>
      </c>
      <c r="B1837" s="83">
        <f t="shared" si="163"/>
        <v>1</v>
      </c>
      <c r="C1837" s="82">
        <v>1</v>
      </c>
      <c r="D1837" s="82" t="s">
        <v>143</v>
      </c>
      <c r="E1837" s="80">
        <v>1763</v>
      </c>
      <c r="F1837" s="82">
        <v>1</v>
      </c>
    </row>
    <row r="1838" spans="1:6" x14ac:dyDescent="0.55000000000000004">
      <c r="A1838" s="80">
        <v>1764</v>
      </c>
      <c r="B1838" s="83">
        <f t="shared" si="163"/>
        <v>1</v>
      </c>
      <c r="C1838" s="82">
        <v>1</v>
      </c>
      <c r="D1838" s="82" t="s">
        <v>143</v>
      </c>
      <c r="E1838" s="80">
        <v>1764</v>
      </c>
      <c r="F1838" s="82">
        <v>1</v>
      </c>
    </row>
    <row r="1839" spans="1:6" x14ac:dyDescent="0.55000000000000004">
      <c r="A1839" s="80">
        <v>1765</v>
      </c>
      <c r="B1839" s="83">
        <f t="shared" si="163"/>
        <v>1</v>
      </c>
      <c r="C1839" s="82">
        <v>1</v>
      </c>
      <c r="D1839" s="82" t="s">
        <v>143</v>
      </c>
      <c r="E1839" s="80">
        <v>1765</v>
      </c>
      <c r="F1839" s="82">
        <v>1</v>
      </c>
    </row>
    <row r="1840" spans="1:6" x14ac:dyDescent="0.55000000000000004">
      <c r="A1840" s="80">
        <v>1766</v>
      </c>
      <c r="B1840" s="83">
        <f t="shared" si="163"/>
        <v>1</v>
      </c>
      <c r="C1840" s="82">
        <v>1</v>
      </c>
      <c r="D1840" s="82" t="s">
        <v>143</v>
      </c>
      <c r="E1840" s="80">
        <v>1766</v>
      </c>
      <c r="F1840" s="82">
        <v>1</v>
      </c>
    </row>
    <row r="1841" spans="1:6" x14ac:dyDescent="0.55000000000000004">
      <c r="A1841" s="80" t="s">
        <v>144</v>
      </c>
      <c r="B1841" s="83">
        <f t="shared" si="163"/>
        <v>1</v>
      </c>
      <c r="C1841" s="82">
        <v>1</v>
      </c>
      <c r="D1841" s="82" t="s">
        <v>143</v>
      </c>
      <c r="E1841" s="80" t="s">
        <v>144</v>
      </c>
      <c r="F1841" s="82">
        <v>1</v>
      </c>
    </row>
    <row r="1842" spans="1:6" x14ac:dyDescent="0.55000000000000004">
      <c r="A1842" s="80">
        <v>1770</v>
      </c>
      <c r="B1842" s="83">
        <f t="shared" si="163"/>
        <v>1</v>
      </c>
      <c r="C1842" s="82">
        <v>1</v>
      </c>
      <c r="D1842" s="82" t="s">
        <v>143</v>
      </c>
      <c r="E1842" s="80">
        <v>1770</v>
      </c>
      <c r="F1842" s="82">
        <v>1</v>
      </c>
    </row>
    <row r="1843" spans="1:6" x14ac:dyDescent="0.55000000000000004">
      <c r="A1843" s="80">
        <v>1771</v>
      </c>
      <c r="B1843" s="83">
        <f t="shared" si="163"/>
        <v>1</v>
      </c>
      <c r="C1843" s="82">
        <v>1</v>
      </c>
      <c r="D1843" s="82" t="s">
        <v>143</v>
      </c>
      <c r="E1843" s="80">
        <v>1771</v>
      </c>
      <c r="F1843" s="82">
        <v>1</v>
      </c>
    </row>
    <row r="1844" spans="1:6" x14ac:dyDescent="0.55000000000000004">
      <c r="A1844" s="80">
        <v>1773</v>
      </c>
      <c r="B1844" s="83">
        <f t="shared" si="163"/>
        <v>1</v>
      </c>
      <c r="C1844" s="82">
        <v>1</v>
      </c>
      <c r="D1844" s="82" t="s">
        <v>143</v>
      </c>
      <c r="E1844" s="80">
        <v>1773</v>
      </c>
      <c r="F1844" s="82">
        <v>1</v>
      </c>
    </row>
    <row r="1845" spans="1:6" x14ac:dyDescent="0.55000000000000004">
      <c r="A1845" s="80">
        <v>1774</v>
      </c>
      <c r="B1845" s="83">
        <f t="shared" si="163"/>
        <v>1</v>
      </c>
      <c r="C1845" s="82">
        <v>1</v>
      </c>
      <c r="D1845" s="82" t="s">
        <v>143</v>
      </c>
      <c r="E1845" s="80">
        <v>1774</v>
      </c>
      <c r="F1845" s="82">
        <v>1</v>
      </c>
    </row>
    <row r="1846" spans="1:6" x14ac:dyDescent="0.55000000000000004">
      <c r="A1846" s="80">
        <v>1775</v>
      </c>
      <c r="B1846" s="83">
        <f t="shared" si="163"/>
        <v>1</v>
      </c>
      <c r="C1846" s="82">
        <v>1</v>
      </c>
      <c r="D1846" s="82" t="s">
        <v>143</v>
      </c>
      <c r="E1846" s="80">
        <v>1775</v>
      </c>
      <c r="F1846" s="82">
        <v>1</v>
      </c>
    </row>
    <row r="1847" spans="1:6" x14ac:dyDescent="0.55000000000000004">
      <c r="A1847" s="80" t="s">
        <v>145</v>
      </c>
      <c r="B1847" s="83">
        <f t="shared" ref="B1847:B1879" si="164">F1847</f>
        <v>1</v>
      </c>
      <c r="C1847" s="82">
        <v>1</v>
      </c>
      <c r="D1847" s="82" t="s">
        <v>143</v>
      </c>
      <c r="E1847" s="80" t="s">
        <v>145</v>
      </c>
      <c r="F1847" s="82">
        <v>1</v>
      </c>
    </row>
    <row r="1848" spans="1:6" x14ac:dyDescent="0.55000000000000004">
      <c r="A1848" s="80">
        <v>1780</v>
      </c>
      <c r="B1848" s="83">
        <f t="shared" si="164"/>
        <v>1</v>
      </c>
      <c r="C1848" s="82">
        <v>1</v>
      </c>
      <c r="D1848" s="82" t="s">
        <v>143</v>
      </c>
      <c r="E1848" s="80">
        <v>1780</v>
      </c>
      <c r="F1848" s="82">
        <v>1</v>
      </c>
    </row>
    <row r="1849" spans="1:6" x14ac:dyDescent="0.55000000000000004">
      <c r="A1849" s="80">
        <v>1781</v>
      </c>
      <c r="B1849" s="83">
        <f t="shared" si="164"/>
        <v>1</v>
      </c>
      <c r="C1849" s="82">
        <v>1</v>
      </c>
      <c r="D1849" s="82" t="s">
        <v>143</v>
      </c>
      <c r="E1849" s="80">
        <v>1781</v>
      </c>
      <c r="F1849" s="82">
        <v>1</v>
      </c>
    </row>
    <row r="1850" spans="1:6" x14ac:dyDescent="0.55000000000000004">
      <c r="A1850" s="80">
        <v>1782</v>
      </c>
      <c r="B1850" s="83">
        <f t="shared" si="164"/>
        <v>1</v>
      </c>
      <c r="C1850" s="82">
        <v>1</v>
      </c>
      <c r="D1850" s="82" t="s">
        <v>143</v>
      </c>
      <c r="E1850" s="80">
        <v>1782</v>
      </c>
      <c r="F1850" s="82">
        <v>1</v>
      </c>
    </row>
    <row r="1851" spans="1:6" x14ac:dyDescent="0.55000000000000004">
      <c r="A1851" s="80">
        <v>1783</v>
      </c>
      <c r="B1851" s="83">
        <f t="shared" si="164"/>
        <v>1</v>
      </c>
      <c r="C1851" s="82">
        <v>1</v>
      </c>
      <c r="D1851" s="82" t="s">
        <v>143</v>
      </c>
      <c r="E1851" s="80">
        <v>1783</v>
      </c>
      <c r="F1851" s="82">
        <v>1</v>
      </c>
    </row>
    <row r="1852" spans="1:6" x14ac:dyDescent="0.55000000000000004">
      <c r="A1852" s="80">
        <v>1784</v>
      </c>
      <c r="B1852" s="83">
        <f t="shared" si="164"/>
        <v>1</v>
      </c>
      <c r="C1852" s="82">
        <v>1</v>
      </c>
      <c r="D1852" s="82" t="s">
        <v>143</v>
      </c>
      <c r="E1852" s="80">
        <v>1784</v>
      </c>
      <c r="F1852" s="82">
        <v>1</v>
      </c>
    </row>
    <row r="1853" spans="1:6" x14ac:dyDescent="0.55000000000000004">
      <c r="A1853" s="80">
        <v>1787</v>
      </c>
      <c r="B1853" s="83">
        <f t="shared" si="164"/>
        <v>1</v>
      </c>
      <c r="C1853" s="82">
        <v>1</v>
      </c>
      <c r="D1853" s="82" t="s">
        <v>143</v>
      </c>
      <c r="E1853" s="80">
        <v>1787</v>
      </c>
      <c r="F1853" s="82">
        <v>1</v>
      </c>
    </row>
    <row r="1854" spans="1:6" x14ac:dyDescent="0.55000000000000004">
      <c r="A1854" s="80">
        <v>1788</v>
      </c>
      <c r="B1854" s="83">
        <f t="shared" si="164"/>
        <v>1</v>
      </c>
      <c r="C1854" s="82">
        <v>1</v>
      </c>
      <c r="D1854" s="82" t="s">
        <v>143</v>
      </c>
      <c r="E1854" s="80">
        <v>1788</v>
      </c>
      <c r="F1854" s="82">
        <v>1</v>
      </c>
    </row>
    <row r="1855" spans="1:6" x14ac:dyDescent="0.55000000000000004">
      <c r="A1855" s="80">
        <v>1789</v>
      </c>
      <c r="B1855" s="83">
        <f t="shared" si="164"/>
        <v>1</v>
      </c>
      <c r="C1855" s="82">
        <v>1</v>
      </c>
      <c r="D1855" s="82" t="s">
        <v>143</v>
      </c>
      <c r="E1855" s="80">
        <v>1789</v>
      </c>
      <c r="F1855" s="82">
        <v>1</v>
      </c>
    </row>
    <row r="1856" spans="1:6" x14ac:dyDescent="0.55000000000000004">
      <c r="A1856" s="80">
        <v>1790</v>
      </c>
      <c r="B1856" s="83">
        <f t="shared" si="164"/>
        <v>1</v>
      </c>
      <c r="C1856" s="82">
        <v>1</v>
      </c>
      <c r="D1856" s="82" t="s">
        <v>143</v>
      </c>
      <c r="E1856" s="80">
        <v>1790</v>
      </c>
      <c r="F1856" s="82">
        <v>1</v>
      </c>
    </row>
    <row r="1857" spans="1:6" x14ac:dyDescent="0.55000000000000004">
      <c r="A1857" s="80">
        <v>1791</v>
      </c>
      <c r="B1857" s="83">
        <f t="shared" si="164"/>
        <v>1</v>
      </c>
      <c r="C1857" s="82">
        <v>1</v>
      </c>
      <c r="D1857" s="82" t="s">
        <v>143</v>
      </c>
      <c r="E1857" s="80">
        <v>1791</v>
      </c>
      <c r="F1857" s="82">
        <v>1</v>
      </c>
    </row>
    <row r="1858" spans="1:6" x14ac:dyDescent="0.55000000000000004">
      <c r="A1858" s="80">
        <v>1793</v>
      </c>
      <c r="B1858" s="83">
        <f t="shared" si="164"/>
        <v>1</v>
      </c>
      <c r="C1858" s="82">
        <v>1</v>
      </c>
      <c r="D1858" s="82" t="s">
        <v>143</v>
      </c>
      <c r="E1858" s="80">
        <v>1793</v>
      </c>
      <c r="F1858" s="82">
        <v>1</v>
      </c>
    </row>
    <row r="1859" spans="1:6" x14ac:dyDescent="0.55000000000000004">
      <c r="A1859" s="80">
        <v>1794</v>
      </c>
      <c r="B1859" s="83">
        <f t="shared" si="164"/>
        <v>1</v>
      </c>
      <c r="C1859" s="82">
        <v>1</v>
      </c>
      <c r="D1859" s="82" t="s">
        <v>143</v>
      </c>
      <c r="E1859" s="80">
        <v>1794</v>
      </c>
      <c r="F1859" s="82">
        <v>1</v>
      </c>
    </row>
    <row r="1860" spans="1:6" x14ac:dyDescent="0.55000000000000004">
      <c r="A1860" s="80">
        <v>1795</v>
      </c>
      <c r="B1860" s="83">
        <f t="shared" si="164"/>
        <v>1</v>
      </c>
      <c r="C1860" s="82">
        <v>1</v>
      </c>
      <c r="D1860" s="82" t="s">
        <v>143</v>
      </c>
      <c r="E1860" s="80">
        <v>1795</v>
      </c>
      <c r="F1860" s="82">
        <v>1</v>
      </c>
    </row>
    <row r="1861" spans="1:6" x14ac:dyDescent="0.55000000000000004">
      <c r="A1861" s="80">
        <v>1797</v>
      </c>
      <c r="B1861" s="83">
        <f t="shared" si="164"/>
        <v>1</v>
      </c>
      <c r="C1861" s="82">
        <v>1</v>
      </c>
      <c r="D1861" s="82" t="s">
        <v>143</v>
      </c>
      <c r="E1861" s="80">
        <v>1797</v>
      </c>
      <c r="F1861" s="82">
        <v>1</v>
      </c>
    </row>
    <row r="1862" spans="1:6" x14ac:dyDescent="0.55000000000000004">
      <c r="A1862" s="80">
        <v>1798</v>
      </c>
      <c r="B1862" s="83">
        <f t="shared" si="164"/>
        <v>1</v>
      </c>
      <c r="C1862" s="82">
        <v>1</v>
      </c>
      <c r="D1862" s="82" t="s">
        <v>143</v>
      </c>
      <c r="E1862" s="80">
        <v>1798</v>
      </c>
      <c r="F1862" s="82">
        <v>1</v>
      </c>
    </row>
    <row r="1863" spans="1:6" x14ac:dyDescent="0.55000000000000004">
      <c r="A1863" s="80" t="s">
        <v>146</v>
      </c>
      <c r="B1863" s="83">
        <f t="shared" si="164"/>
        <v>1</v>
      </c>
      <c r="C1863" s="82">
        <v>1</v>
      </c>
      <c r="D1863" s="82" t="s">
        <v>143</v>
      </c>
      <c r="E1863" s="80" t="s">
        <v>146</v>
      </c>
      <c r="F1863" s="82">
        <v>1</v>
      </c>
    </row>
    <row r="1864" spans="1:6" x14ac:dyDescent="0.55000000000000004">
      <c r="A1864" s="80" t="s">
        <v>147</v>
      </c>
      <c r="B1864" s="83">
        <f t="shared" si="164"/>
        <v>1</v>
      </c>
      <c r="C1864" s="82">
        <v>1</v>
      </c>
      <c r="D1864" s="82" t="s">
        <v>143</v>
      </c>
      <c r="E1864" s="80" t="s">
        <v>147</v>
      </c>
      <c r="F1864" s="82">
        <v>1</v>
      </c>
    </row>
    <row r="1865" spans="1:6" x14ac:dyDescent="0.55000000000000004">
      <c r="A1865" s="80" t="s">
        <v>148</v>
      </c>
      <c r="B1865" s="83">
        <f t="shared" si="164"/>
        <v>1</v>
      </c>
      <c r="C1865" s="82">
        <v>1</v>
      </c>
      <c r="D1865" s="82" t="s">
        <v>143</v>
      </c>
      <c r="E1865" s="80" t="s">
        <v>148</v>
      </c>
      <c r="F1865" s="82">
        <v>1</v>
      </c>
    </row>
    <row r="1866" spans="1:6" x14ac:dyDescent="0.55000000000000004">
      <c r="A1866" s="80" t="s">
        <v>149</v>
      </c>
      <c r="B1866" s="83">
        <f t="shared" si="164"/>
        <v>1</v>
      </c>
      <c r="C1866" s="82">
        <v>1</v>
      </c>
      <c r="D1866" s="82" t="s">
        <v>143</v>
      </c>
      <c r="E1866" s="80" t="s">
        <v>149</v>
      </c>
      <c r="F1866" s="82">
        <v>1</v>
      </c>
    </row>
    <row r="1867" spans="1:6" x14ac:dyDescent="0.55000000000000004">
      <c r="A1867" s="80" t="s">
        <v>150</v>
      </c>
      <c r="B1867" s="83">
        <f t="shared" si="164"/>
        <v>1</v>
      </c>
      <c r="C1867" s="82">
        <v>1</v>
      </c>
      <c r="D1867" s="82" t="s">
        <v>143</v>
      </c>
      <c r="E1867" s="80" t="s">
        <v>150</v>
      </c>
      <c r="F1867" s="82">
        <v>1</v>
      </c>
    </row>
    <row r="1868" spans="1:6" x14ac:dyDescent="0.55000000000000004">
      <c r="A1868" s="80" t="s">
        <v>151</v>
      </c>
      <c r="B1868" s="83">
        <f t="shared" si="164"/>
        <v>1</v>
      </c>
      <c r="C1868" s="82">
        <v>1</v>
      </c>
      <c r="D1868" s="82" t="s">
        <v>143</v>
      </c>
      <c r="E1868" s="80" t="s">
        <v>151</v>
      </c>
      <c r="F1868" s="82">
        <v>1</v>
      </c>
    </row>
    <row r="1869" spans="1:6" x14ac:dyDescent="0.55000000000000004">
      <c r="A1869" s="80" t="s">
        <v>152</v>
      </c>
      <c r="B1869" s="83">
        <f t="shared" si="164"/>
        <v>1</v>
      </c>
      <c r="C1869" s="82">
        <v>1</v>
      </c>
      <c r="D1869" s="82" t="s">
        <v>143</v>
      </c>
      <c r="E1869" s="80" t="s">
        <v>152</v>
      </c>
      <c r="F1869" s="82">
        <v>1</v>
      </c>
    </row>
    <row r="1870" spans="1:6" x14ac:dyDescent="0.55000000000000004">
      <c r="A1870" s="80" t="s">
        <v>153</v>
      </c>
      <c r="B1870" s="83">
        <f t="shared" si="164"/>
        <v>1</v>
      </c>
      <c r="C1870" s="82">
        <v>1</v>
      </c>
      <c r="D1870" s="82" t="s">
        <v>143</v>
      </c>
      <c r="E1870" s="80" t="s">
        <v>153</v>
      </c>
      <c r="F1870" s="82">
        <v>1</v>
      </c>
    </row>
    <row r="1871" spans="1:6" x14ac:dyDescent="0.55000000000000004">
      <c r="A1871" s="80" t="s">
        <v>154</v>
      </c>
      <c r="B1871" s="83">
        <f t="shared" si="164"/>
        <v>1</v>
      </c>
      <c r="C1871" s="82">
        <v>1</v>
      </c>
      <c r="D1871" s="82" t="s">
        <v>143</v>
      </c>
      <c r="E1871" s="80" t="s">
        <v>154</v>
      </c>
      <c r="F1871" s="82">
        <v>1</v>
      </c>
    </row>
    <row r="1872" spans="1:6" x14ac:dyDescent="0.55000000000000004">
      <c r="A1872" s="80" t="s">
        <v>155</v>
      </c>
      <c r="B1872" s="83">
        <f t="shared" si="164"/>
        <v>1</v>
      </c>
      <c r="C1872" s="82">
        <v>1</v>
      </c>
      <c r="D1872" s="82" t="s">
        <v>143</v>
      </c>
      <c r="E1872" s="80" t="s">
        <v>155</v>
      </c>
      <c r="F1872" s="82">
        <v>1</v>
      </c>
    </row>
    <row r="1873" spans="1:6" x14ac:dyDescent="0.55000000000000004">
      <c r="A1873" s="80" t="s">
        <v>156</v>
      </c>
      <c r="B1873" s="83">
        <f t="shared" si="164"/>
        <v>1</v>
      </c>
      <c r="C1873" s="82">
        <v>1</v>
      </c>
      <c r="D1873" s="82" t="s">
        <v>143</v>
      </c>
      <c r="E1873" s="80" t="s">
        <v>156</v>
      </c>
      <c r="F1873" s="82">
        <v>1</v>
      </c>
    </row>
    <row r="1874" spans="1:6" x14ac:dyDescent="0.55000000000000004">
      <c r="A1874" s="80" t="s">
        <v>157</v>
      </c>
      <c r="B1874" s="83">
        <f t="shared" si="164"/>
        <v>1</v>
      </c>
      <c r="C1874" s="82">
        <v>1</v>
      </c>
      <c r="D1874" s="82" t="s">
        <v>143</v>
      </c>
      <c r="E1874" s="80" t="s">
        <v>157</v>
      </c>
      <c r="F1874" s="82">
        <v>1</v>
      </c>
    </row>
    <row r="1875" spans="1:6" x14ac:dyDescent="0.55000000000000004">
      <c r="A1875" s="80" t="s">
        <v>158</v>
      </c>
      <c r="B1875" s="83">
        <f t="shared" si="164"/>
        <v>1</v>
      </c>
      <c r="C1875" s="82">
        <v>1</v>
      </c>
      <c r="D1875" s="82" t="s">
        <v>143</v>
      </c>
      <c r="E1875" s="80" t="s">
        <v>158</v>
      </c>
      <c r="F1875" s="82">
        <v>1</v>
      </c>
    </row>
    <row r="1876" spans="1:6" x14ac:dyDescent="0.55000000000000004">
      <c r="A1876" s="80" t="s">
        <v>159</v>
      </c>
      <c r="B1876" s="83">
        <f t="shared" si="164"/>
        <v>1</v>
      </c>
      <c r="C1876" s="82">
        <v>1</v>
      </c>
      <c r="D1876" s="82" t="s">
        <v>143</v>
      </c>
      <c r="E1876" s="80" t="s">
        <v>159</v>
      </c>
      <c r="F1876" s="82">
        <v>1</v>
      </c>
    </row>
    <row r="1877" spans="1:6" x14ac:dyDescent="0.55000000000000004">
      <c r="A1877" s="80" t="s">
        <v>160</v>
      </c>
      <c r="B1877" s="83">
        <f t="shared" si="164"/>
        <v>1</v>
      </c>
      <c r="C1877" s="82">
        <v>1</v>
      </c>
      <c r="D1877" s="82" t="s">
        <v>143</v>
      </c>
      <c r="E1877" s="80" t="s">
        <v>160</v>
      </c>
      <c r="F1877" s="82">
        <v>1</v>
      </c>
    </row>
    <row r="1878" spans="1:6" x14ac:dyDescent="0.55000000000000004">
      <c r="A1878" s="80" t="s">
        <v>161</v>
      </c>
      <c r="B1878" s="83">
        <f t="shared" si="164"/>
        <v>1</v>
      </c>
      <c r="C1878" s="82">
        <v>1</v>
      </c>
      <c r="D1878" s="82" t="s">
        <v>143</v>
      </c>
      <c r="E1878" s="80" t="s">
        <v>161</v>
      </c>
      <c r="F1878" s="82">
        <v>1</v>
      </c>
    </row>
    <row r="1879" spans="1:6" x14ac:dyDescent="0.55000000000000004">
      <c r="A1879" s="80" t="s">
        <v>162</v>
      </c>
      <c r="B1879" s="83">
        <f t="shared" si="164"/>
        <v>1</v>
      </c>
      <c r="C1879" s="82">
        <v>1</v>
      </c>
      <c r="D1879" s="82" t="s">
        <v>143</v>
      </c>
      <c r="E1879" s="80" t="s">
        <v>162</v>
      </c>
      <c r="F1879" s="82">
        <v>1</v>
      </c>
    </row>
    <row r="1880" spans="1:6" x14ac:dyDescent="0.55000000000000004">
      <c r="A1880" s="80" t="s">
        <v>3621</v>
      </c>
      <c r="B1880" s="86">
        <v>1</v>
      </c>
      <c r="C1880" s="82">
        <v>1</v>
      </c>
      <c r="D1880" s="82" t="s">
        <v>143</v>
      </c>
      <c r="E1880" s="80"/>
      <c r="F1880" s="82">
        <v>1</v>
      </c>
    </row>
    <row r="1881" spans="1:6" x14ac:dyDescent="0.55000000000000004">
      <c r="A1881" s="80" t="s">
        <v>3622</v>
      </c>
      <c r="B1881" s="86">
        <v>1</v>
      </c>
      <c r="C1881" s="82">
        <v>1</v>
      </c>
      <c r="D1881" s="82" t="s">
        <v>143</v>
      </c>
      <c r="E1881" s="80"/>
      <c r="F1881" s="82">
        <v>1</v>
      </c>
    </row>
    <row r="1882" spans="1:6" x14ac:dyDescent="0.55000000000000004">
      <c r="A1882" s="80" t="s">
        <v>3623</v>
      </c>
      <c r="B1882" s="86">
        <v>1</v>
      </c>
      <c r="C1882" s="82">
        <v>1</v>
      </c>
      <c r="D1882" s="82" t="s">
        <v>143</v>
      </c>
      <c r="E1882" s="80"/>
      <c r="F1882" s="82">
        <v>1</v>
      </c>
    </row>
    <row r="1883" spans="1:6" x14ac:dyDescent="0.55000000000000004">
      <c r="A1883" s="80">
        <v>1801</v>
      </c>
      <c r="B1883" s="86">
        <v>1</v>
      </c>
      <c r="C1883" s="82">
        <v>1</v>
      </c>
      <c r="D1883" s="82" t="s">
        <v>143</v>
      </c>
      <c r="E1883" s="80">
        <v>1801</v>
      </c>
      <c r="F1883" s="82">
        <v>1</v>
      </c>
    </row>
    <row r="1884" spans="1:6" x14ac:dyDescent="0.55000000000000004">
      <c r="A1884" s="80">
        <v>1802</v>
      </c>
      <c r="B1884" s="86">
        <v>1</v>
      </c>
      <c r="C1884" s="82">
        <v>1</v>
      </c>
      <c r="D1884" s="82" t="s">
        <v>143</v>
      </c>
      <c r="E1884" s="80">
        <v>1802</v>
      </c>
      <c r="F1884" s="82">
        <v>1</v>
      </c>
    </row>
    <row r="1885" spans="1:6" x14ac:dyDescent="0.55000000000000004">
      <c r="A1885" s="80">
        <v>1803</v>
      </c>
      <c r="B1885" s="86">
        <v>1</v>
      </c>
      <c r="C1885" s="82">
        <v>1</v>
      </c>
      <c r="D1885" s="82" t="s">
        <v>143</v>
      </c>
      <c r="E1885" s="80">
        <v>1803</v>
      </c>
      <c r="F1885" s="82">
        <v>1</v>
      </c>
    </row>
    <row r="1886" spans="1:6" x14ac:dyDescent="0.55000000000000004">
      <c r="A1886" s="80">
        <v>1804</v>
      </c>
      <c r="B1886" s="86">
        <v>1</v>
      </c>
      <c r="C1886" s="82">
        <v>1</v>
      </c>
      <c r="D1886" s="82" t="s">
        <v>143</v>
      </c>
      <c r="E1886" s="80">
        <v>1804</v>
      </c>
      <c r="F1886" s="82">
        <v>1</v>
      </c>
    </row>
    <row r="1887" spans="1:6" x14ac:dyDescent="0.55000000000000004">
      <c r="A1887" s="80">
        <v>1807</v>
      </c>
      <c r="B1887" s="86">
        <v>1</v>
      </c>
      <c r="C1887" s="82">
        <v>1</v>
      </c>
      <c r="D1887" s="82" t="s">
        <v>143</v>
      </c>
      <c r="E1887" s="80">
        <v>1807</v>
      </c>
      <c r="F1887" s="82">
        <v>1</v>
      </c>
    </row>
    <row r="1888" spans="1:6" x14ac:dyDescent="0.55000000000000004">
      <c r="A1888" s="80">
        <v>1808</v>
      </c>
      <c r="B1888" s="86">
        <v>1</v>
      </c>
      <c r="C1888" s="82">
        <v>1</v>
      </c>
      <c r="D1888" s="82" t="s">
        <v>143</v>
      </c>
      <c r="E1888" s="80">
        <v>1808</v>
      </c>
      <c r="F1888" s="82">
        <v>1</v>
      </c>
    </row>
    <row r="1889" spans="1:6" x14ac:dyDescent="0.55000000000000004">
      <c r="A1889" s="80">
        <v>1809</v>
      </c>
      <c r="B1889" s="86">
        <v>1</v>
      </c>
      <c r="C1889" s="82">
        <v>1</v>
      </c>
      <c r="D1889" s="82" t="s">
        <v>143</v>
      </c>
      <c r="E1889" s="80">
        <v>1809</v>
      </c>
      <c r="F1889" s="82">
        <v>1</v>
      </c>
    </row>
    <row r="1890" spans="1:6" x14ac:dyDescent="0.55000000000000004">
      <c r="A1890" s="80">
        <v>1810</v>
      </c>
      <c r="B1890" s="86">
        <v>1</v>
      </c>
      <c r="C1890" s="82">
        <v>1</v>
      </c>
      <c r="D1890" s="82" t="s">
        <v>143</v>
      </c>
      <c r="E1890" s="80">
        <v>1810</v>
      </c>
      <c r="F1890" s="82">
        <v>1</v>
      </c>
    </row>
    <row r="1891" spans="1:6" x14ac:dyDescent="0.55000000000000004">
      <c r="A1891" s="80">
        <v>1811</v>
      </c>
      <c r="B1891" s="86">
        <v>1</v>
      </c>
      <c r="C1891" s="82">
        <v>1</v>
      </c>
      <c r="D1891" s="82" t="s">
        <v>143</v>
      </c>
      <c r="E1891" s="80">
        <v>1811</v>
      </c>
      <c r="F1891" s="82">
        <v>1</v>
      </c>
    </row>
    <row r="1892" spans="1:6" x14ac:dyDescent="0.55000000000000004">
      <c r="A1892" s="80">
        <v>1812</v>
      </c>
      <c r="B1892" s="86">
        <v>1</v>
      </c>
      <c r="C1892" s="82">
        <v>1</v>
      </c>
      <c r="D1892" s="82" t="s">
        <v>143</v>
      </c>
      <c r="E1892" s="80">
        <v>1812</v>
      </c>
      <c r="F1892" s="82">
        <v>1</v>
      </c>
    </row>
    <row r="1893" spans="1:6" x14ac:dyDescent="0.55000000000000004">
      <c r="A1893" s="80">
        <v>1813</v>
      </c>
      <c r="B1893" s="86">
        <v>1</v>
      </c>
      <c r="C1893" s="82">
        <v>1</v>
      </c>
      <c r="D1893" s="82" t="s">
        <v>143</v>
      </c>
      <c r="E1893" s="80">
        <v>1813</v>
      </c>
      <c r="F1893" s="82">
        <v>1</v>
      </c>
    </row>
    <row r="1894" spans="1:6" x14ac:dyDescent="0.55000000000000004">
      <c r="A1894" s="80" t="s">
        <v>163</v>
      </c>
      <c r="B1894" s="86">
        <v>1</v>
      </c>
      <c r="C1894" s="82">
        <v>1</v>
      </c>
      <c r="D1894" s="82" t="s">
        <v>143</v>
      </c>
      <c r="E1894" s="80" t="s">
        <v>163</v>
      </c>
      <c r="F1894" s="82">
        <v>1</v>
      </c>
    </row>
    <row r="1895" spans="1:6" x14ac:dyDescent="0.55000000000000004">
      <c r="A1895" s="80" t="s">
        <v>164</v>
      </c>
      <c r="B1895" s="86">
        <v>1</v>
      </c>
      <c r="C1895" s="82">
        <v>1</v>
      </c>
      <c r="D1895" s="82" t="s">
        <v>143</v>
      </c>
      <c r="E1895" s="80" t="s">
        <v>164</v>
      </c>
      <c r="F1895" s="82">
        <v>1</v>
      </c>
    </row>
    <row r="1896" spans="1:6" x14ac:dyDescent="0.55000000000000004">
      <c r="A1896" s="80">
        <v>2700</v>
      </c>
      <c r="B1896" s="86">
        <v>1</v>
      </c>
      <c r="C1896" s="82">
        <v>1</v>
      </c>
      <c r="D1896" s="82" t="s">
        <v>143</v>
      </c>
      <c r="E1896" s="80">
        <v>2700</v>
      </c>
      <c r="F1896" s="82">
        <v>1</v>
      </c>
    </row>
    <row r="1897" spans="1:6" x14ac:dyDescent="0.55000000000000004">
      <c r="A1897" s="80">
        <v>2701</v>
      </c>
      <c r="B1897" s="86">
        <v>1</v>
      </c>
      <c r="C1897" s="82">
        <v>1</v>
      </c>
      <c r="D1897" s="82" t="s">
        <v>143</v>
      </c>
      <c r="E1897" s="80">
        <v>2701</v>
      </c>
      <c r="F1897" s="82">
        <v>1</v>
      </c>
    </row>
    <row r="1898" spans="1:6" x14ac:dyDescent="0.55000000000000004">
      <c r="A1898" s="80">
        <v>2702</v>
      </c>
      <c r="B1898" s="86">
        <v>1</v>
      </c>
      <c r="C1898" s="82">
        <v>1</v>
      </c>
      <c r="D1898" s="82" t="s">
        <v>143</v>
      </c>
      <c r="E1898" s="80">
        <v>2702</v>
      </c>
      <c r="F1898" s="82">
        <v>1</v>
      </c>
    </row>
    <row r="1899" spans="1:6" x14ac:dyDescent="0.55000000000000004">
      <c r="A1899" s="80">
        <v>2703</v>
      </c>
      <c r="B1899" s="86">
        <v>1</v>
      </c>
      <c r="C1899" s="82">
        <v>1</v>
      </c>
      <c r="D1899" s="82" t="s">
        <v>143</v>
      </c>
      <c r="E1899" s="80">
        <v>2703</v>
      </c>
      <c r="F1899" s="82">
        <v>1</v>
      </c>
    </row>
    <row r="1900" spans="1:6" x14ac:dyDescent="0.55000000000000004">
      <c r="A1900" s="80">
        <v>2704</v>
      </c>
      <c r="B1900" s="86">
        <v>1</v>
      </c>
      <c r="C1900" s="82">
        <v>1</v>
      </c>
      <c r="D1900" s="82" t="s">
        <v>143</v>
      </c>
      <c r="E1900" s="80">
        <v>2704</v>
      </c>
      <c r="F1900" s="82">
        <v>1</v>
      </c>
    </row>
    <row r="1901" spans="1:6" x14ac:dyDescent="0.55000000000000004">
      <c r="A1901" s="80">
        <v>2705</v>
      </c>
      <c r="B1901" s="86">
        <v>1</v>
      </c>
      <c r="C1901" s="82">
        <v>1</v>
      </c>
      <c r="D1901" s="82" t="s">
        <v>143</v>
      </c>
      <c r="E1901" s="80">
        <v>2705</v>
      </c>
      <c r="F1901" s="82">
        <v>1</v>
      </c>
    </row>
    <row r="1902" spans="1:6" x14ac:dyDescent="0.55000000000000004">
      <c r="A1902" s="80">
        <v>2706</v>
      </c>
      <c r="B1902" s="86">
        <v>1</v>
      </c>
      <c r="C1902" s="82">
        <v>1</v>
      </c>
      <c r="D1902" s="82" t="s">
        <v>143</v>
      </c>
      <c r="E1902" s="80">
        <v>2706</v>
      </c>
      <c r="F1902" s="82">
        <v>1</v>
      </c>
    </row>
    <row r="1903" spans="1:6" x14ac:dyDescent="0.55000000000000004">
      <c r="A1903" s="80">
        <v>2707</v>
      </c>
      <c r="B1903" s="86">
        <v>1</v>
      </c>
      <c r="C1903" s="82">
        <v>1</v>
      </c>
      <c r="D1903" s="82" t="s">
        <v>143</v>
      </c>
      <c r="E1903" s="80">
        <v>2707</v>
      </c>
      <c r="F1903" s="82">
        <v>1</v>
      </c>
    </row>
    <row r="1904" spans="1:6" x14ac:dyDescent="0.55000000000000004">
      <c r="A1904" s="80">
        <v>2708</v>
      </c>
      <c r="B1904" s="86">
        <v>1</v>
      </c>
      <c r="C1904" s="82">
        <v>1</v>
      </c>
      <c r="D1904" s="82" t="s">
        <v>143</v>
      </c>
      <c r="E1904" s="80">
        <v>2708</v>
      </c>
      <c r="F1904" s="82">
        <v>1</v>
      </c>
    </row>
    <row r="1905" spans="1:6" x14ac:dyDescent="0.55000000000000004">
      <c r="A1905" s="80">
        <v>2709</v>
      </c>
      <c r="B1905" s="86">
        <v>1</v>
      </c>
      <c r="C1905" s="82">
        <v>1</v>
      </c>
      <c r="D1905" s="82" t="s">
        <v>143</v>
      </c>
      <c r="E1905" s="80">
        <v>2709</v>
      </c>
      <c r="F1905" s="82">
        <v>1</v>
      </c>
    </row>
    <row r="1906" spans="1:6" x14ac:dyDescent="0.55000000000000004">
      <c r="A1906" s="80">
        <v>2711</v>
      </c>
      <c r="B1906" s="86">
        <v>1</v>
      </c>
      <c r="C1906" s="82">
        <v>1</v>
      </c>
      <c r="D1906" s="82" t="s">
        <v>143</v>
      </c>
      <c r="E1906" s="80">
        <v>2711</v>
      </c>
      <c r="F1906" s="82">
        <v>1</v>
      </c>
    </row>
    <row r="1907" spans="1:6" x14ac:dyDescent="0.55000000000000004">
      <c r="A1907" s="80">
        <v>2712</v>
      </c>
      <c r="B1907" s="86">
        <v>1</v>
      </c>
      <c r="C1907" s="82">
        <v>1</v>
      </c>
      <c r="D1907" s="82" t="s">
        <v>143</v>
      </c>
      <c r="E1907" s="80">
        <v>2712</v>
      </c>
      <c r="F1907" s="82">
        <v>1</v>
      </c>
    </row>
    <row r="1908" spans="1:6" x14ac:dyDescent="0.55000000000000004">
      <c r="A1908" s="80">
        <v>2713</v>
      </c>
      <c r="B1908" s="86">
        <v>1</v>
      </c>
      <c r="C1908" s="82">
        <v>1</v>
      </c>
      <c r="D1908" s="82" t="s">
        <v>143</v>
      </c>
      <c r="E1908" s="80">
        <v>2713</v>
      </c>
      <c r="F1908" s="82">
        <v>1</v>
      </c>
    </row>
    <row r="1909" spans="1:6" x14ac:dyDescent="0.55000000000000004">
      <c r="A1909" s="80">
        <v>2714</v>
      </c>
      <c r="B1909" s="86">
        <v>1</v>
      </c>
      <c r="C1909" s="82">
        <v>1</v>
      </c>
      <c r="D1909" s="82" t="s">
        <v>143</v>
      </c>
      <c r="E1909" s="80">
        <v>2714</v>
      </c>
      <c r="F1909" s="82">
        <v>1</v>
      </c>
    </row>
    <row r="1910" spans="1:6" x14ac:dyDescent="0.55000000000000004">
      <c r="A1910" s="80">
        <v>2715</v>
      </c>
      <c r="B1910" s="86">
        <v>1</v>
      </c>
      <c r="C1910" s="82">
        <v>1</v>
      </c>
      <c r="D1910" s="82" t="s">
        <v>143</v>
      </c>
      <c r="E1910" s="80">
        <v>2715</v>
      </c>
      <c r="F1910" s="82">
        <v>1</v>
      </c>
    </row>
    <row r="1911" spans="1:6" x14ac:dyDescent="0.55000000000000004">
      <c r="A1911" s="80">
        <v>2716</v>
      </c>
      <c r="B1911" s="86">
        <v>1</v>
      </c>
      <c r="C1911" s="82">
        <v>1</v>
      </c>
      <c r="D1911" s="82" t="s">
        <v>143</v>
      </c>
      <c r="E1911" s="80">
        <v>2716</v>
      </c>
      <c r="F1911" s="82">
        <v>1</v>
      </c>
    </row>
    <row r="1912" spans="1:6" x14ac:dyDescent="0.55000000000000004">
      <c r="A1912" s="80">
        <v>2717</v>
      </c>
      <c r="B1912" s="86">
        <v>1</v>
      </c>
      <c r="C1912" s="82">
        <v>1</v>
      </c>
      <c r="D1912" s="82" t="s">
        <v>143</v>
      </c>
      <c r="E1912" s="80">
        <v>2717</v>
      </c>
      <c r="F1912" s="82">
        <v>1</v>
      </c>
    </row>
    <row r="1913" spans="1:6" x14ac:dyDescent="0.55000000000000004">
      <c r="A1913" s="80">
        <v>2718</v>
      </c>
      <c r="B1913" s="86">
        <v>1</v>
      </c>
      <c r="C1913" s="82">
        <v>1</v>
      </c>
      <c r="D1913" s="82" t="s">
        <v>143</v>
      </c>
      <c r="E1913" s="80">
        <v>2718</v>
      </c>
      <c r="F1913" s="82">
        <v>1</v>
      </c>
    </row>
    <row r="1914" spans="1:6" x14ac:dyDescent="0.55000000000000004">
      <c r="A1914" s="80">
        <v>2719</v>
      </c>
      <c r="B1914" s="86">
        <v>1</v>
      </c>
      <c r="C1914" s="82">
        <v>1</v>
      </c>
      <c r="D1914" s="82" t="s">
        <v>143</v>
      </c>
      <c r="E1914" s="80">
        <v>2719</v>
      </c>
      <c r="F1914" s="82">
        <v>1</v>
      </c>
    </row>
    <row r="1915" spans="1:6" x14ac:dyDescent="0.55000000000000004">
      <c r="A1915" s="80">
        <v>2720</v>
      </c>
      <c r="B1915" s="86">
        <v>1</v>
      </c>
      <c r="C1915" s="82">
        <v>1</v>
      </c>
      <c r="D1915" s="82" t="s">
        <v>143</v>
      </c>
      <c r="E1915" s="80">
        <v>2720</v>
      </c>
      <c r="F1915" s="82">
        <v>1</v>
      </c>
    </row>
    <row r="1916" spans="1:6" x14ac:dyDescent="0.55000000000000004">
      <c r="A1916" s="80">
        <v>2721</v>
      </c>
      <c r="B1916" s="86">
        <v>1</v>
      </c>
      <c r="C1916" s="82">
        <v>1</v>
      </c>
      <c r="D1916" s="82" t="s">
        <v>143</v>
      </c>
      <c r="E1916" s="80">
        <v>2721</v>
      </c>
      <c r="F1916" s="82">
        <v>1</v>
      </c>
    </row>
    <row r="1917" spans="1:6" x14ac:dyDescent="0.55000000000000004">
      <c r="A1917" s="80">
        <v>2722</v>
      </c>
      <c r="B1917" s="86">
        <v>1</v>
      </c>
      <c r="C1917" s="82">
        <v>1</v>
      </c>
      <c r="D1917" s="82" t="s">
        <v>143</v>
      </c>
      <c r="E1917" s="80">
        <v>2722</v>
      </c>
      <c r="F1917" s="82">
        <v>1</v>
      </c>
    </row>
    <row r="1918" spans="1:6" x14ac:dyDescent="0.55000000000000004">
      <c r="A1918" s="80">
        <v>2723</v>
      </c>
      <c r="B1918" s="86">
        <v>1</v>
      </c>
      <c r="C1918" s="82">
        <v>1</v>
      </c>
      <c r="D1918" s="82" t="s">
        <v>143</v>
      </c>
      <c r="E1918" s="80">
        <v>2723</v>
      </c>
      <c r="F1918" s="82">
        <v>1</v>
      </c>
    </row>
    <row r="1919" spans="1:6" x14ac:dyDescent="0.55000000000000004">
      <c r="A1919" s="80">
        <v>2724</v>
      </c>
      <c r="B1919" s="86">
        <v>1</v>
      </c>
      <c r="C1919" s="82">
        <v>1</v>
      </c>
      <c r="D1919" s="82" t="s">
        <v>143</v>
      </c>
      <c r="E1919" s="80">
        <v>2724</v>
      </c>
      <c r="F1919" s="82">
        <v>1</v>
      </c>
    </row>
    <row r="1920" spans="1:6" x14ac:dyDescent="0.55000000000000004">
      <c r="A1920" s="80">
        <v>2725</v>
      </c>
      <c r="B1920" s="86">
        <v>1</v>
      </c>
      <c r="C1920" s="82">
        <v>1</v>
      </c>
      <c r="D1920" s="82" t="s">
        <v>143</v>
      </c>
      <c r="E1920" s="80">
        <v>2725</v>
      </c>
      <c r="F1920" s="82">
        <v>1</v>
      </c>
    </row>
    <row r="1921" spans="1:6" x14ac:dyDescent="0.55000000000000004">
      <c r="A1921" s="80">
        <v>2730</v>
      </c>
      <c r="B1921" s="86">
        <v>1</v>
      </c>
      <c r="C1921" s="82">
        <v>1</v>
      </c>
      <c r="D1921" s="82" t="s">
        <v>143</v>
      </c>
      <c r="E1921" s="80">
        <v>2730</v>
      </c>
      <c r="F1921" s="82">
        <v>1</v>
      </c>
    </row>
    <row r="1922" spans="1:6" x14ac:dyDescent="0.55000000000000004">
      <c r="A1922" s="80">
        <v>2731</v>
      </c>
      <c r="B1922" s="86">
        <v>1</v>
      </c>
      <c r="C1922" s="82">
        <v>1</v>
      </c>
      <c r="D1922" s="82" t="s">
        <v>143</v>
      </c>
      <c r="E1922" s="80">
        <v>2731</v>
      </c>
      <c r="F1922" s="82">
        <v>1</v>
      </c>
    </row>
    <row r="1923" spans="1:6" x14ac:dyDescent="0.55000000000000004">
      <c r="A1923" s="80">
        <v>2733</v>
      </c>
      <c r="B1923" s="86">
        <v>1</v>
      </c>
      <c r="C1923" s="82">
        <v>1</v>
      </c>
      <c r="D1923" s="82" t="s">
        <v>143</v>
      </c>
      <c r="E1923" s="80">
        <v>2733</v>
      </c>
      <c r="F1923" s="82">
        <v>1</v>
      </c>
    </row>
    <row r="1924" spans="1:6" x14ac:dyDescent="0.55000000000000004">
      <c r="A1924" s="80">
        <v>2734</v>
      </c>
      <c r="B1924" s="86">
        <v>1</v>
      </c>
      <c r="C1924" s="82">
        <v>1</v>
      </c>
      <c r="D1924" s="82" t="s">
        <v>143</v>
      </c>
      <c r="E1924" s="80">
        <v>2734</v>
      </c>
      <c r="F1924" s="82">
        <v>1</v>
      </c>
    </row>
    <row r="1925" spans="1:6" x14ac:dyDescent="0.55000000000000004">
      <c r="A1925" s="80">
        <v>2736</v>
      </c>
      <c r="B1925" s="86">
        <v>1</v>
      </c>
      <c r="C1925" s="82">
        <v>1</v>
      </c>
      <c r="D1925" s="82" t="s">
        <v>143</v>
      </c>
      <c r="E1925" s="80">
        <v>2736</v>
      </c>
      <c r="F1925" s="82">
        <v>1</v>
      </c>
    </row>
    <row r="1926" spans="1:6" x14ac:dyDescent="0.55000000000000004">
      <c r="A1926" s="80">
        <v>2737</v>
      </c>
      <c r="B1926" s="86">
        <v>1</v>
      </c>
      <c r="C1926" s="82">
        <v>1</v>
      </c>
      <c r="D1926" s="82" t="s">
        <v>143</v>
      </c>
      <c r="E1926" s="80">
        <v>2737</v>
      </c>
      <c r="F1926" s="82">
        <v>1</v>
      </c>
    </row>
    <row r="1927" spans="1:6" x14ac:dyDescent="0.55000000000000004">
      <c r="A1927" s="80">
        <v>2738</v>
      </c>
      <c r="B1927" s="86">
        <v>1</v>
      </c>
      <c r="C1927" s="82">
        <v>1</v>
      </c>
      <c r="D1927" s="82" t="s">
        <v>143</v>
      </c>
      <c r="E1927" s="80">
        <v>2738</v>
      </c>
      <c r="F1927" s="82">
        <v>1</v>
      </c>
    </row>
    <row r="1928" spans="1:6" x14ac:dyDescent="0.55000000000000004">
      <c r="A1928" s="80">
        <v>2739</v>
      </c>
      <c r="B1928" s="86">
        <v>1</v>
      </c>
      <c r="C1928" s="82">
        <v>1</v>
      </c>
      <c r="D1928" s="82" t="s">
        <v>143</v>
      </c>
      <c r="E1928" s="80">
        <v>2739</v>
      </c>
      <c r="F1928" s="82">
        <v>1</v>
      </c>
    </row>
    <row r="1929" spans="1:6" x14ac:dyDescent="0.55000000000000004">
      <c r="A1929" s="80">
        <v>2740</v>
      </c>
      <c r="B1929" s="86">
        <v>1</v>
      </c>
      <c r="C1929" s="82">
        <v>1</v>
      </c>
      <c r="D1929" s="82" t="s">
        <v>143</v>
      </c>
      <c r="E1929" s="80">
        <v>2740</v>
      </c>
      <c r="F1929" s="82">
        <v>1</v>
      </c>
    </row>
    <row r="1930" spans="1:6" x14ac:dyDescent="0.55000000000000004">
      <c r="A1930" s="80">
        <v>2741</v>
      </c>
      <c r="B1930" s="86">
        <v>1</v>
      </c>
      <c r="C1930" s="82">
        <v>1</v>
      </c>
      <c r="D1930" s="82" t="s">
        <v>143</v>
      </c>
      <c r="E1930" s="80">
        <v>2741</v>
      </c>
      <c r="F1930" s="82">
        <v>1</v>
      </c>
    </row>
    <row r="1931" spans="1:6" x14ac:dyDescent="0.55000000000000004">
      <c r="A1931" s="80">
        <v>2742</v>
      </c>
      <c r="B1931" s="86">
        <v>1</v>
      </c>
      <c r="C1931" s="82">
        <v>1</v>
      </c>
      <c r="D1931" s="82" t="s">
        <v>143</v>
      </c>
      <c r="E1931" s="80">
        <v>2742</v>
      </c>
      <c r="F1931" s="82">
        <v>1</v>
      </c>
    </row>
    <row r="1932" spans="1:6" x14ac:dyDescent="0.55000000000000004">
      <c r="A1932" s="80">
        <v>2743</v>
      </c>
      <c r="B1932" s="86">
        <v>1</v>
      </c>
      <c r="C1932" s="82">
        <v>1</v>
      </c>
      <c r="D1932" s="82" t="s">
        <v>143</v>
      </c>
      <c r="E1932" s="80">
        <v>2743</v>
      </c>
      <c r="F1932" s="82">
        <v>1</v>
      </c>
    </row>
    <row r="1933" spans="1:6" x14ac:dyDescent="0.55000000000000004">
      <c r="A1933" s="80">
        <v>2744</v>
      </c>
      <c r="B1933" s="86">
        <v>1</v>
      </c>
      <c r="C1933" s="82">
        <v>1</v>
      </c>
      <c r="D1933" s="82" t="s">
        <v>143</v>
      </c>
      <c r="E1933" s="80">
        <v>2744</v>
      </c>
      <c r="F1933" s="82">
        <v>1</v>
      </c>
    </row>
    <row r="1934" spans="1:6" x14ac:dyDescent="0.55000000000000004">
      <c r="A1934" s="80">
        <v>2746</v>
      </c>
      <c r="B1934" s="86">
        <v>1</v>
      </c>
      <c r="C1934" s="82">
        <v>1</v>
      </c>
      <c r="D1934" s="82" t="s">
        <v>143</v>
      </c>
      <c r="E1934" s="80">
        <v>2746</v>
      </c>
      <c r="F1934" s="82">
        <v>1</v>
      </c>
    </row>
    <row r="1935" spans="1:6" x14ac:dyDescent="0.55000000000000004">
      <c r="A1935" s="80">
        <v>2747</v>
      </c>
      <c r="B1935" s="86">
        <v>1</v>
      </c>
      <c r="C1935" s="82">
        <v>1</v>
      </c>
      <c r="D1935" s="82" t="s">
        <v>143</v>
      </c>
      <c r="E1935" s="80">
        <v>2747</v>
      </c>
      <c r="F1935" s="82">
        <v>1</v>
      </c>
    </row>
    <row r="1936" spans="1:6" x14ac:dyDescent="0.55000000000000004">
      <c r="A1936" s="80">
        <v>2748</v>
      </c>
      <c r="B1936" s="86">
        <v>1</v>
      </c>
      <c r="C1936" s="82">
        <v>1</v>
      </c>
      <c r="D1936" s="82" t="s">
        <v>143</v>
      </c>
      <c r="E1936" s="80">
        <v>2748</v>
      </c>
      <c r="F1936" s="82">
        <v>1</v>
      </c>
    </row>
    <row r="1937" spans="1:6" x14ac:dyDescent="0.55000000000000004">
      <c r="A1937" s="80">
        <v>2749</v>
      </c>
      <c r="B1937" s="86">
        <v>1</v>
      </c>
      <c r="C1937" s="82">
        <v>1</v>
      </c>
      <c r="D1937" s="82" t="s">
        <v>143</v>
      </c>
      <c r="E1937" s="80">
        <v>2749</v>
      </c>
      <c r="F1937" s="82">
        <v>1</v>
      </c>
    </row>
    <row r="1938" spans="1:6" x14ac:dyDescent="0.55000000000000004">
      <c r="A1938" s="80">
        <v>2760</v>
      </c>
      <c r="B1938" s="86">
        <v>1</v>
      </c>
      <c r="C1938" s="82">
        <v>1</v>
      </c>
      <c r="D1938" s="82" t="s">
        <v>143</v>
      </c>
      <c r="E1938" s="80">
        <v>2760</v>
      </c>
      <c r="F1938" s="82">
        <v>1</v>
      </c>
    </row>
    <row r="1939" spans="1:6" x14ac:dyDescent="0.55000000000000004">
      <c r="A1939" s="80">
        <v>2761</v>
      </c>
      <c r="B1939" s="86">
        <v>1</v>
      </c>
      <c r="C1939" s="82">
        <v>1</v>
      </c>
      <c r="D1939" s="82" t="s">
        <v>143</v>
      </c>
      <c r="E1939" s="80">
        <v>2761</v>
      </c>
      <c r="F1939" s="82">
        <v>1</v>
      </c>
    </row>
    <row r="1940" spans="1:6" x14ac:dyDescent="0.55000000000000004">
      <c r="A1940" s="80">
        <v>2762</v>
      </c>
      <c r="B1940" s="86">
        <v>1</v>
      </c>
      <c r="C1940" s="82">
        <v>1</v>
      </c>
      <c r="D1940" s="82" t="s">
        <v>143</v>
      </c>
      <c r="E1940" s="80">
        <v>2762</v>
      </c>
      <c r="F1940" s="82">
        <v>1</v>
      </c>
    </row>
    <row r="1941" spans="1:6" x14ac:dyDescent="0.55000000000000004">
      <c r="A1941" s="80">
        <v>2763</v>
      </c>
      <c r="B1941" s="86">
        <v>1</v>
      </c>
      <c r="C1941" s="82">
        <v>1</v>
      </c>
      <c r="D1941" s="82" t="s">
        <v>143</v>
      </c>
      <c r="E1941" s="80">
        <v>2763</v>
      </c>
      <c r="F1941" s="82">
        <v>1</v>
      </c>
    </row>
    <row r="1942" spans="1:6" x14ac:dyDescent="0.55000000000000004">
      <c r="A1942" s="80">
        <v>2764</v>
      </c>
      <c r="B1942" s="86">
        <v>1</v>
      </c>
      <c r="C1942" s="82">
        <v>1</v>
      </c>
      <c r="D1942" s="82" t="s">
        <v>143</v>
      </c>
      <c r="E1942" s="80">
        <v>2764</v>
      </c>
      <c r="F1942" s="82">
        <v>1</v>
      </c>
    </row>
    <row r="1943" spans="1:6" x14ac:dyDescent="0.55000000000000004">
      <c r="A1943" s="80">
        <v>2765</v>
      </c>
      <c r="B1943" s="86">
        <v>1</v>
      </c>
      <c r="C1943" s="82">
        <v>1</v>
      </c>
      <c r="D1943" s="82" t="s">
        <v>143</v>
      </c>
      <c r="E1943" s="80">
        <v>2765</v>
      </c>
      <c r="F1943" s="82">
        <v>1</v>
      </c>
    </row>
    <row r="1944" spans="1:6" x14ac:dyDescent="0.55000000000000004">
      <c r="A1944" s="80">
        <v>2766</v>
      </c>
      <c r="B1944" s="86">
        <v>1</v>
      </c>
      <c r="C1944" s="82">
        <v>1</v>
      </c>
      <c r="D1944" s="82" t="s">
        <v>143</v>
      </c>
      <c r="E1944" s="80">
        <v>2766</v>
      </c>
      <c r="F1944" s="82">
        <v>1</v>
      </c>
    </row>
    <row r="1945" spans="1:6" x14ac:dyDescent="0.55000000000000004">
      <c r="A1945" s="80">
        <v>2767</v>
      </c>
      <c r="B1945" s="86">
        <v>1</v>
      </c>
      <c r="C1945" s="82">
        <v>1</v>
      </c>
      <c r="D1945" s="82" t="s">
        <v>143</v>
      </c>
      <c r="E1945" s="80">
        <v>2767</v>
      </c>
      <c r="F1945" s="82">
        <v>1</v>
      </c>
    </row>
    <row r="1946" spans="1:6" x14ac:dyDescent="0.55000000000000004">
      <c r="A1946" s="80">
        <v>2768</v>
      </c>
      <c r="B1946" s="86">
        <v>1</v>
      </c>
      <c r="C1946" s="82">
        <v>1</v>
      </c>
      <c r="D1946" s="82" t="s">
        <v>143</v>
      </c>
      <c r="E1946" s="80">
        <v>2768</v>
      </c>
      <c r="F1946" s="82">
        <v>1</v>
      </c>
    </row>
    <row r="1947" spans="1:6" x14ac:dyDescent="0.55000000000000004">
      <c r="A1947" s="80">
        <v>2769</v>
      </c>
      <c r="B1947" s="86">
        <v>1</v>
      </c>
      <c r="C1947" s="82">
        <v>1</v>
      </c>
      <c r="D1947" s="82" t="s">
        <v>143</v>
      </c>
      <c r="E1947" s="80">
        <v>2769</v>
      </c>
      <c r="F1947" s="82">
        <v>1</v>
      </c>
    </row>
    <row r="1948" spans="1:6" x14ac:dyDescent="0.55000000000000004">
      <c r="A1948" s="80">
        <v>2770</v>
      </c>
      <c r="B1948" s="86">
        <v>1</v>
      </c>
      <c r="C1948" s="82">
        <v>1</v>
      </c>
      <c r="D1948" s="82" t="s">
        <v>143</v>
      </c>
      <c r="E1948" s="80">
        <v>2770</v>
      </c>
      <c r="F1948" s="82">
        <v>1</v>
      </c>
    </row>
    <row r="1949" spans="1:6" x14ac:dyDescent="0.55000000000000004">
      <c r="A1949" s="80">
        <v>2771</v>
      </c>
      <c r="B1949" s="86">
        <v>1</v>
      </c>
      <c r="C1949" s="82">
        <v>1</v>
      </c>
      <c r="D1949" s="82" t="s">
        <v>143</v>
      </c>
      <c r="E1949" s="80">
        <v>2771</v>
      </c>
      <c r="F1949" s="82">
        <v>1</v>
      </c>
    </row>
    <row r="1950" spans="1:6" x14ac:dyDescent="0.55000000000000004">
      <c r="A1950" s="80">
        <v>2772</v>
      </c>
      <c r="B1950" s="86">
        <v>1</v>
      </c>
      <c r="C1950" s="82">
        <v>1</v>
      </c>
      <c r="D1950" s="82" t="s">
        <v>143</v>
      </c>
      <c r="E1950" s="80">
        <v>2772</v>
      </c>
      <c r="F1950" s="82">
        <v>1</v>
      </c>
    </row>
    <row r="1951" spans="1:6" x14ac:dyDescent="0.55000000000000004">
      <c r="A1951" s="80">
        <v>2773</v>
      </c>
      <c r="B1951" s="86">
        <v>1</v>
      </c>
      <c r="C1951" s="82">
        <v>1</v>
      </c>
      <c r="D1951" s="82" t="s">
        <v>143</v>
      </c>
      <c r="E1951" s="80">
        <v>2773</v>
      </c>
      <c r="F1951" s="82">
        <v>1</v>
      </c>
    </row>
    <row r="1952" spans="1:6" x14ac:dyDescent="0.55000000000000004">
      <c r="A1952" s="80">
        <v>2774</v>
      </c>
      <c r="B1952" s="86">
        <v>1</v>
      </c>
      <c r="C1952" s="82">
        <v>1</v>
      </c>
      <c r="D1952" s="82" t="s">
        <v>143</v>
      </c>
      <c r="E1952" s="80">
        <v>2774</v>
      </c>
      <c r="F1952" s="82">
        <v>1</v>
      </c>
    </row>
    <row r="1953" spans="1:6" x14ac:dyDescent="0.55000000000000004">
      <c r="A1953" s="80">
        <v>2775</v>
      </c>
      <c r="B1953" s="86">
        <v>1</v>
      </c>
      <c r="C1953" s="82">
        <v>1</v>
      </c>
      <c r="D1953" s="82" t="s">
        <v>143</v>
      </c>
      <c r="E1953" s="80">
        <v>2775</v>
      </c>
      <c r="F1953" s="82">
        <v>1</v>
      </c>
    </row>
    <row r="1954" spans="1:6" x14ac:dyDescent="0.55000000000000004">
      <c r="A1954" s="80">
        <v>2776</v>
      </c>
      <c r="B1954" s="86">
        <v>1</v>
      </c>
      <c r="C1954" s="82">
        <v>1</v>
      </c>
      <c r="D1954" s="82" t="s">
        <v>143</v>
      </c>
      <c r="E1954" s="80">
        <v>2776</v>
      </c>
      <c r="F1954" s="82">
        <v>1</v>
      </c>
    </row>
    <row r="1955" spans="1:6" x14ac:dyDescent="0.55000000000000004">
      <c r="A1955" s="80">
        <v>2777</v>
      </c>
      <c r="B1955" s="86">
        <v>1</v>
      </c>
      <c r="C1955" s="82">
        <v>1</v>
      </c>
      <c r="D1955" s="82" t="s">
        <v>143</v>
      </c>
      <c r="E1955" s="80">
        <v>2777</v>
      </c>
      <c r="F1955" s="82">
        <v>1</v>
      </c>
    </row>
    <row r="1956" spans="1:6" x14ac:dyDescent="0.55000000000000004">
      <c r="A1956" s="80">
        <v>2778</v>
      </c>
      <c r="B1956" s="86">
        <v>1</v>
      </c>
      <c r="C1956" s="82">
        <v>1</v>
      </c>
      <c r="D1956" s="82" t="s">
        <v>143</v>
      </c>
      <c r="E1956" s="80">
        <v>2778</v>
      </c>
      <c r="F1956" s="82">
        <v>1</v>
      </c>
    </row>
    <row r="1957" spans="1:6" x14ac:dyDescent="0.55000000000000004">
      <c r="A1957" s="80">
        <v>2779</v>
      </c>
      <c r="B1957" s="86">
        <v>1</v>
      </c>
      <c r="C1957" s="82">
        <v>1</v>
      </c>
      <c r="D1957" s="82" t="s">
        <v>143</v>
      </c>
      <c r="E1957" s="80">
        <v>2779</v>
      </c>
      <c r="F1957" s="82">
        <v>1</v>
      </c>
    </row>
    <row r="1958" spans="1:6" x14ac:dyDescent="0.55000000000000004">
      <c r="A1958" s="80">
        <v>2780</v>
      </c>
      <c r="B1958" s="86">
        <v>1</v>
      </c>
      <c r="C1958" s="82">
        <v>1</v>
      </c>
      <c r="D1958" s="82" t="s">
        <v>143</v>
      </c>
      <c r="E1958" s="80">
        <v>2780</v>
      </c>
      <c r="F1958" s="82">
        <v>1</v>
      </c>
    </row>
    <row r="1959" spans="1:6" x14ac:dyDescent="0.55000000000000004">
      <c r="A1959" s="80">
        <v>2781</v>
      </c>
      <c r="B1959" s="86">
        <v>1</v>
      </c>
      <c r="C1959" s="82">
        <v>1</v>
      </c>
      <c r="D1959" s="82" t="s">
        <v>143</v>
      </c>
      <c r="E1959" s="80">
        <v>2781</v>
      </c>
      <c r="F1959" s="82">
        <v>1</v>
      </c>
    </row>
    <row r="1960" spans="1:6" x14ac:dyDescent="0.55000000000000004">
      <c r="A1960" s="80">
        <v>2782</v>
      </c>
      <c r="B1960" s="86">
        <v>1</v>
      </c>
      <c r="C1960" s="82">
        <v>1</v>
      </c>
      <c r="D1960" s="82" t="s">
        <v>143</v>
      </c>
      <c r="E1960" s="80">
        <v>2782</v>
      </c>
      <c r="F1960" s="82">
        <v>1</v>
      </c>
    </row>
    <row r="1961" spans="1:6" x14ac:dyDescent="0.55000000000000004">
      <c r="A1961" s="80">
        <v>2783</v>
      </c>
      <c r="B1961" s="86">
        <v>1</v>
      </c>
      <c r="C1961" s="82">
        <v>1</v>
      </c>
      <c r="D1961" s="82" t="s">
        <v>143</v>
      </c>
      <c r="E1961" s="80">
        <v>2783</v>
      </c>
      <c r="F1961" s="82">
        <v>1</v>
      </c>
    </row>
    <row r="1962" spans="1:6" x14ac:dyDescent="0.55000000000000004">
      <c r="A1962" s="80">
        <v>2784</v>
      </c>
      <c r="B1962" s="86">
        <v>1</v>
      </c>
      <c r="C1962" s="82">
        <v>1</v>
      </c>
      <c r="D1962" s="82" t="s">
        <v>143</v>
      </c>
      <c r="E1962" s="80">
        <v>2784</v>
      </c>
      <c r="F1962" s="82">
        <v>1</v>
      </c>
    </row>
    <row r="1963" spans="1:6" x14ac:dyDescent="0.55000000000000004">
      <c r="A1963" s="80">
        <v>2785</v>
      </c>
      <c r="B1963" s="86">
        <v>1</v>
      </c>
      <c r="C1963" s="82">
        <v>1</v>
      </c>
      <c r="D1963" s="82" t="s">
        <v>143</v>
      </c>
      <c r="E1963" s="80">
        <v>2785</v>
      </c>
      <c r="F1963" s="82">
        <v>1</v>
      </c>
    </row>
    <row r="1964" spans="1:6" x14ac:dyDescent="0.55000000000000004">
      <c r="A1964" s="80">
        <v>2786</v>
      </c>
      <c r="B1964" s="86">
        <v>1</v>
      </c>
      <c r="C1964" s="82">
        <v>1</v>
      </c>
      <c r="D1964" s="82" t="s">
        <v>143</v>
      </c>
      <c r="E1964" s="80">
        <v>2786</v>
      </c>
      <c r="F1964" s="82">
        <v>1</v>
      </c>
    </row>
    <row r="1965" spans="1:6" x14ac:dyDescent="0.55000000000000004">
      <c r="A1965" s="80">
        <v>2787</v>
      </c>
      <c r="B1965" s="86">
        <v>1</v>
      </c>
      <c r="C1965" s="82">
        <v>1</v>
      </c>
      <c r="D1965" s="82" t="s">
        <v>143</v>
      </c>
      <c r="E1965" s="80">
        <v>2787</v>
      </c>
      <c r="F1965" s="82">
        <v>1</v>
      </c>
    </row>
    <row r="1966" spans="1:6" x14ac:dyDescent="0.55000000000000004">
      <c r="A1966" s="80">
        <v>2788</v>
      </c>
      <c r="B1966" s="86">
        <v>1</v>
      </c>
      <c r="C1966" s="82">
        <v>1</v>
      </c>
      <c r="D1966" s="82" t="s">
        <v>143</v>
      </c>
      <c r="E1966" s="80">
        <v>2788</v>
      </c>
      <c r="F1966" s="82">
        <v>1</v>
      </c>
    </row>
    <row r="1967" spans="1:6" x14ac:dyDescent="0.55000000000000004">
      <c r="A1967" s="80">
        <v>2789</v>
      </c>
      <c r="B1967" s="86">
        <v>1</v>
      </c>
      <c r="C1967" s="82">
        <v>1</v>
      </c>
      <c r="D1967" s="82" t="s">
        <v>143</v>
      </c>
      <c r="E1967" s="80">
        <v>2789</v>
      </c>
      <c r="F1967" s="82">
        <v>1</v>
      </c>
    </row>
    <row r="1968" spans="1:6" x14ac:dyDescent="0.55000000000000004">
      <c r="A1968" s="80">
        <v>2790</v>
      </c>
      <c r="B1968" s="86">
        <v>1</v>
      </c>
      <c r="C1968" s="82">
        <v>1</v>
      </c>
      <c r="D1968" s="82" t="s">
        <v>143</v>
      </c>
      <c r="E1968" s="80">
        <v>2790</v>
      </c>
      <c r="F1968" s="82">
        <v>1</v>
      </c>
    </row>
    <row r="1969" spans="1:6" x14ac:dyDescent="0.55000000000000004">
      <c r="A1969" s="80">
        <v>2791</v>
      </c>
      <c r="B1969" s="86">
        <v>1</v>
      </c>
      <c r="C1969" s="82">
        <v>1</v>
      </c>
      <c r="D1969" s="82" t="s">
        <v>143</v>
      </c>
      <c r="E1969" s="80">
        <v>2791</v>
      </c>
      <c r="F1969" s="82">
        <v>1</v>
      </c>
    </row>
    <row r="1970" spans="1:6" x14ac:dyDescent="0.55000000000000004">
      <c r="A1970" s="80">
        <v>2792</v>
      </c>
      <c r="B1970" s="86">
        <v>1</v>
      </c>
      <c r="C1970" s="82">
        <v>1</v>
      </c>
      <c r="D1970" s="82" t="s">
        <v>143</v>
      </c>
      <c r="E1970" s="80">
        <v>2792</v>
      </c>
      <c r="F1970" s="82">
        <v>1</v>
      </c>
    </row>
    <row r="1971" spans="1:6" x14ac:dyDescent="0.55000000000000004">
      <c r="A1971" s="80">
        <v>2793</v>
      </c>
      <c r="B1971" s="86">
        <v>1</v>
      </c>
      <c r="C1971" s="82">
        <v>1</v>
      </c>
      <c r="D1971" s="82" t="s">
        <v>143</v>
      </c>
      <c r="E1971" s="80">
        <v>2793</v>
      </c>
      <c r="F1971" s="82">
        <v>1</v>
      </c>
    </row>
    <row r="1972" spans="1:6" x14ac:dyDescent="0.55000000000000004">
      <c r="A1972" s="80">
        <v>2794</v>
      </c>
      <c r="B1972" s="86">
        <v>1</v>
      </c>
      <c r="C1972" s="82">
        <v>1</v>
      </c>
      <c r="D1972" s="82" t="s">
        <v>143</v>
      </c>
      <c r="E1972" s="80">
        <v>2794</v>
      </c>
      <c r="F1972" s="82">
        <v>1</v>
      </c>
    </row>
    <row r="1973" spans="1:6" x14ac:dyDescent="0.55000000000000004">
      <c r="A1973" s="80">
        <v>2795</v>
      </c>
      <c r="B1973" s="86">
        <v>1</v>
      </c>
      <c r="C1973" s="82">
        <v>1</v>
      </c>
      <c r="D1973" s="82" t="s">
        <v>143</v>
      </c>
      <c r="E1973" s="80">
        <v>2795</v>
      </c>
      <c r="F1973" s="82">
        <v>1</v>
      </c>
    </row>
    <row r="1974" spans="1:6" x14ac:dyDescent="0.55000000000000004">
      <c r="A1974" s="80">
        <v>2796</v>
      </c>
      <c r="B1974" s="86">
        <v>1</v>
      </c>
      <c r="C1974" s="82">
        <v>1</v>
      </c>
      <c r="D1974" s="82" t="s">
        <v>143</v>
      </c>
      <c r="E1974" s="80">
        <v>2796</v>
      </c>
      <c r="F1974" s="82">
        <v>1</v>
      </c>
    </row>
    <row r="1975" spans="1:6" x14ac:dyDescent="0.55000000000000004">
      <c r="A1975" s="80">
        <v>2797</v>
      </c>
      <c r="B1975" s="86">
        <v>1</v>
      </c>
      <c r="C1975" s="82">
        <v>1</v>
      </c>
      <c r="D1975" s="82" t="s">
        <v>143</v>
      </c>
      <c r="E1975" s="80">
        <v>2797</v>
      </c>
      <c r="F1975" s="82">
        <v>1</v>
      </c>
    </row>
    <row r="1976" spans="1:6" x14ac:dyDescent="0.55000000000000004">
      <c r="A1976" s="80">
        <v>2798</v>
      </c>
      <c r="B1976" s="86">
        <v>1</v>
      </c>
      <c r="C1976" s="82">
        <v>1</v>
      </c>
      <c r="D1976" s="82" t="s">
        <v>143</v>
      </c>
      <c r="E1976" s="80">
        <v>2798</v>
      </c>
      <c r="F1976" s="82">
        <v>1</v>
      </c>
    </row>
    <row r="1977" spans="1:6" x14ac:dyDescent="0.55000000000000004">
      <c r="A1977" s="80">
        <v>2799</v>
      </c>
      <c r="B1977" s="86">
        <v>1</v>
      </c>
      <c r="C1977" s="82">
        <v>1</v>
      </c>
      <c r="D1977" s="82" t="s">
        <v>143</v>
      </c>
      <c r="E1977" s="80">
        <v>2799</v>
      </c>
      <c r="F1977" s="82">
        <v>1</v>
      </c>
    </row>
    <row r="1978" spans="1:6" x14ac:dyDescent="0.55000000000000004">
      <c r="A1978" s="80" t="s">
        <v>165</v>
      </c>
      <c r="B1978" s="86">
        <v>1</v>
      </c>
      <c r="C1978" s="82">
        <v>1</v>
      </c>
      <c r="D1978" s="82" t="s">
        <v>143</v>
      </c>
      <c r="E1978" s="80" t="s">
        <v>165</v>
      </c>
      <c r="F1978" s="82">
        <v>1</v>
      </c>
    </row>
    <row r="1979" spans="1:6" x14ac:dyDescent="0.55000000000000004">
      <c r="A1979" s="80" t="s">
        <v>166</v>
      </c>
      <c r="B1979" s="86">
        <v>1</v>
      </c>
      <c r="C1979" s="82">
        <v>1</v>
      </c>
      <c r="D1979" s="82" t="s">
        <v>143</v>
      </c>
      <c r="E1979" s="80" t="s">
        <v>166</v>
      </c>
      <c r="F1979" s="82">
        <v>1</v>
      </c>
    </row>
    <row r="1980" spans="1:6" x14ac:dyDescent="0.55000000000000004">
      <c r="A1980" s="80" t="s">
        <v>167</v>
      </c>
      <c r="B1980" s="86">
        <v>1</v>
      </c>
      <c r="C1980" s="82">
        <v>1</v>
      </c>
      <c r="D1980" s="82" t="s">
        <v>143</v>
      </c>
      <c r="E1980" s="80" t="s">
        <v>167</v>
      </c>
      <c r="F1980" s="82">
        <v>1</v>
      </c>
    </row>
    <row r="1981" spans="1:6" x14ac:dyDescent="0.55000000000000004">
      <c r="A1981" s="80" t="s">
        <v>168</v>
      </c>
      <c r="B1981" s="86">
        <v>1</v>
      </c>
      <c r="C1981" s="82">
        <v>1</v>
      </c>
      <c r="D1981" s="82" t="s">
        <v>143</v>
      </c>
      <c r="E1981" s="80" t="s">
        <v>168</v>
      </c>
      <c r="F1981" s="82">
        <v>1</v>
      </c>
    </row>
    <row r="1982" spans="1:6" x14ac:dyDescent="0.55000000000000004">
      <c r="A1982" s="80" t="s">
        <v>169</v>
      </c>
      <c r="B1982" s="86">
        <v>1</v>
      </c>
      <c r="C1982" s="82">
        <v>1</v>
      </c>
      <c r="D1982" s="82" t="s">
        <v>143</v>
      </c>
      <c r="E1982" s="80" t="s">
        <v>169</v>
      </c>
      <c r="F1982" s="82">
        <v>1</v>
      </c>
    </row>
    <row r="1983" spans="1:6" x14ac:dyDescent="0.55000000000000004">
      <c r="A1983" s="80" t="s">
        <v>170</v>
      </c>
      <c r="B1983" s="86">
        <v>1</v>
      </c>
      <c r="C1983" s="82">
        <v>1</v>
      </c>
      <c r="D1983" s="82" t="s">
        <v>143</v>
      </c>
      <c r="E1983" s="80" t="s">
        <v>170</v>
      </c>
      <c r="F1983" s="82">
        <v>1</v>
      </c>
    </row>
    <row r="1984" spans="1:6" x14ac:dyDescent="0.55000000000000004">
      <c r="A1984" s="80" t="s">
        <v>171</v>
      </c>
      <c r="B1984" s="86">
        <v>1</v>
      </c>
      <c r="C1984" s="82">
        <v>1</v>
      </c>
      <c r="D1984" s="82" t="s">
        <v>143</v>
      </c>
      <c r="E1984" s="80" t="s">
        <v>171</v>
      </c>
      <c r="F1984" s="82">
        <v>1</v>
      </c>
    </row>
    <row r="1985" spans="1:6" x14ac:dyDescent="0.55000000000000004">
      <c r="A1985" s="80" t="s">
        <v>172</v>
      </c>
      <c r="B1985" s="86">
        <v>1</v>
      </c>
      <c r="C1985" s="82">
        <v>1</v>
      </c>
      <c r="D1985" s="82" t="s">
        <v>143</v>
      </c>
      <c r="E1985" s="80" t="s">
        <v>172</v>
      </c>
      <c r="F1985" s="82">
        <v>1</v>
      </c>
    </row>
    <row r="1986" spans="1:6" x14ac:dyDescent="0.55000000000000004">
      <c r="A1986" s="80" t="s">
        <v>173</v>
      </c>
      <c r="B1986" s="86">
        <v>1</v>
      </c>
      <c r="C1986" s="82">
        <v>1</v>
      </c>
      <c r="D1986" s="82" t="s">
        <v>143</v>
      </c>
      <c r="E1986" s="80" t="s">
        <v>173</v>
      </c>
      <c r="F1986" s="82">
        <v>1</v>
      </c>
    </row>
    <row r="1987" spans="1:6" x14ac:dyDescent="0.55000000000000004">
      <c r="A1987" s="80" t="s">
        <v>174</v>
      </c>
      <c r="B1987" s="86">
        <v>1</v>
      </c>
      <c r="C1987" s="82">
        <v>1</v>
      </c>
      <c r="D1987" s="82" t="s">
        <v>143</v>
      </c>
      <c r="E1987" s="80" t="s">
        <v>174</v>
      </c>
      <c r="F1987" s="82">
        <v>1</v>
      </c>
    </row>
    <row r="1988" spans="1:6" x14ac:dyDescent="0.55000000000000004">
      <c r="A1988" s="80" t="s">
        <v>3624</v>
      </c>
      <c r="B1988" s="86">
        <v>1</v>
      </c>
      <c r="C1988" s="82">
        <v>1</v>
      </c>
      <c r="D1988" s="82" t="s">
        <v>143</v>
      </c>
      <c r="E1988" s="80">
        <v>2800</v>
      </c>
      <c r="F1988" s="82">
        <v>1</v>
      </c>
    </row>
    <row r="1989" spans="1:6" x14ac:dyDescent="0.55000000000000004">
      <c r="A1989" s="80">
        <v>2800</v>
      </c>
      <c r="B1989" s="86">
        <v>1</v>
      </c>
      <c r="C1989" s="82">
        <v>1</v>
      </c>
      <c r="D1989" s="82" t="s">
        <v>143</v>
      </c>
      <c r="E1989" s="80">
        <v>2801</v>
      </c>
      <c r="F1989" s="82">
        <v>1</v>
      </c>
    </row>
    <row r="1990" spans="1:6" x14ac:dyDescent="0.55000000000000004">
      <c r="A1990" s="80">
        <v>2801</v>
      </c>
      <c r="B1990" s="86">
        <v>1</v>
      </c>
      <c r="C1990" s="82">
        <v>1</v>
      </c>
      <c r="D1990" s="82" t="s">
        <v>143</v>
      </c>
      <c r="E1990" s="80">
        <v>2802</v>
      </c>
      <c r="F1990" s="82">
        <v>1</v>
      </c>
    </row>
    <row r="1991" spans="1:6" x14ac:dyDescent="0.55000000000000004">
      <c r="A1991" s="80">
        <v>2802</v>
      </c>
      <c r="B1991" s="86">
        <v>1</v>
      </c>
      <c r="C1991" s="82">
        <v>1</v>
      </c>
      <c r="D1991" s="82" t="s">
        <v>143</v>
      </c>
      <c r="E1991" s="80">
        <v>2803</v>
      </c>
      <c r="F1991" s="82">
        <v>1</v>
      </c>
    </row>
    <row r="1992" spans="1:6" x14ac:dyDescent="0.55000000000000004">
      <c r="A1992" s="80">
        <v>2803</v>
      </c>
      <c r="B1992" s="86">
        <v>1</v>
      </c>
      <c r="C1992" s="82">
        <v>1</v>
      </c>
      <c r="D1992" s="82" t="s">
        <v>143</v>
      </c>
      <c r="E1992" s="80">
        <v>2804</v>
      </c>
      <c r="F1992" s="82">
        <v>1</v>
      </c>
    </row>
    <row r="1993" spans="1:6" x14ac:dyDescent="0.55000000000000004">
      <c r="A1993" s="80">
        <v>2804</v>
      </c>
      <c r="B1993" s="86">
        <v>1</v>
      </c>
      <c r="C1993" s="82">
        <v>1</v>
      </c>
      <c r="D1993" s="82" t="s">
        <v>143</v>
      </c>
      <c r="E1993" s="80">
        <v>2805</v>
      </c>
      <c r="F1993" s="82">
        <v>1</v>
      </c>
    </row>
    <row r="1994" spans="1:6" x14ac:dyDescent="0.55000000000000004">
      <c r="A1994" s="80">
        <v>2805</v>
      </c>
      <c r="B1994" s="86">
        <v>1</v>
      </c>
      <c r="C1994" s="82">
        <v>1</v>
      </c>
      <c r="D1994" s="82" t="s">
        <v>143</v>
      </c>
      <c r="E1994" s="80">
        <v>2807</v>
      </c>
      <c r="F1994" s="82">
        <v>1</v>
      </c>
    </row>
    <row r="1995" spans="1:6" x14ac:dyDescent="0.55000000000000004">
      <c r="A1995" s="80">
        <v>2807</v>
      </c>
      <c r="B1995" s="86">
        <v>1</v>
      </c>
      <c r="C1995" s="82">
        <v>1</v>
      </c>
      <c r="D1995" s="82" t="s">
        <v>143</v>
      </c>
      <c r="E1995" s="80">
        <v>2809</v>
      </c>
      <c r="F1995" s="82">
        <v>1</v>
      </c>
    </row>
    <row r="1996" spans="1:6" x14ac:dyDescent="0.55000000000000004">
      <c r="A1996" s="80">
        <v>2809</v>
      </c>
      <c r="B1996" s="86">
        <v>1</v>
      </c>
      <c r="C1996" s="82">
        <v>1</v>
      </c>
      <c r="D1996" s="82" t="s">
        <v>143</v>
      </c>
      <c r="E1996" s="80">
        <v>2810</v>
      </c>
      <c r="F1996" s="82">
        <v>1</v>
      </c>
    </row>
    <row r="1997" spans="1:6" x14ac:dyDescent="0.55000000000000004">
      <c r="A1997" s="80">
        <v>2810</v>
      </c>
      <c r="B1997" s="86">
        <v>1</v>
      </c>
      <c r="C1997" s="82">
        <v>1</v>
      </c>
      <c r="D1997" s="82" t="s">
        <v>143</v>
      </c>
      <c r="E1997" s="80">
        <v>2811</v>
      </c>
      <c r="F1997" s="82">
        <v>1</v>
      </c>
    </row>
    <row r="1998" spans="1:6" x14ac:dyDescent="0.55000000000000004">
      <c r="A1998" s="80">
        <v>2811</v>
      </c>
      <c r="B1998" s="86">
        <v>1</v>
      </c>
      <c r="C1998" s="82">
        <v>1</v>
      </c>
      <c r="D1998" s="82" t="s">
        <v>143</v>
      </c>
      <c r="E1998" s="80">
        <v>2812</v>
      </c>
      <c r="F1998" s="82">
        <v>1</v>
      </c>
    </row>
    <row r="1999" spans="1:6" x14ac:dyDescent="0.55000000000000004">
      <c r="A1999" s="80">
        <v>2812</v>
      </c>
      <c r="B1999" s="86">
        <v>1</v>
      </c>
      <c r="C1999" s="82">
        <v>1</v>
      </c>
      <c r="D1999" s="82" t="s">
        <v>143</v>
      </c>
      <c r="E1999" s="80">
        <v>2813</v>
      </c>
      <c r="F1999" s="82">
        <v>1</v>
      </c>
    </row>
    <row r="2000" spans="1:6" x14ac:dyDescent="0.55000000000000004">
      <c r="A2000" s="80">
        <v>2813</v>
      </c>
      <c r="B2000" s="86">
        <v>1</v>
      </c>
      <c r="C2000" s="82">
        <v>1</v>
      </c>
      <c r="D2000" s="82" t="s">
        <v>143</v>
      </c>
      <c r="E2000" s="80">
        <v>2815</v>
      </c>
      <c r="F2000" s="82">
        <v>1</v>
      </c>
    </row>
    <row r="2001" spans="1:6" x14ac:dyDescent="0.55000000000000004">
      <c r="A2001" s="80">
        <v>2815</v>
      </c>
      <c r="B2001" s="86">
        <v>1</v>
      </c>
      <c r="C2001" s="82">
        <v>1</v>
      </c>
      <c r="D2001" s="82" t="s">
        <v>143</v>
      </c>
      <c r="E2001" s="80">
        <v>2816</v>
      </c>
      <c r="F2001" s="82">
        <v>1</v>
      </c>
    </row>
    <row r="2002" spans="1:6" x14ac:dyDescent="0.55000000000000004">
      <c r="A2002" s="80">
        <v>2816</v>
      </c>
      <c r="B2002" s="86">
        <v>1</v>
      </c>
      <c r="C2002" s="82">
        <v>1</v>
      </c>
      <c r="D2002" s="82" t="s">
        <v>143</v>
      </c>
      <c r="E2002" s="80">
        <v>2817</v>
      </c>
      <c r="F2002" s="82">
        <v>1</v>
      </c>
    </row>
    <row r="2003" spans="1:6" x14ac:dyDescent="0.55000000000000004">
      <c r="A2003" s="80">
        <v>2817</v>
      </c>
      <c r="B2003" s="86">
        <v>1</v>
      </c>
      <c r="C2003" s="82">
        <v>1</v>
      </c>
      <c r="D2003" s="82" t="s">
        <v>143</v>
      </c>
      <c r="E2003" s="80">
        <v>2818</v>
      </c>
      <c r="F2003" s="82">
        <v>1</v>
      </c>
    </row>
    <row r="2004" spans="1:6" x14ac:dyDescent="0.55000000000000004">
      <c r="A2004" s="80">
        <v>2818</v>
      </c>
      <c r="B2004" s="86">
        <v>1</v>
      </c>
      <c r="C2004" s="82">
        <v>1</v>
      </c>
      <c r="D2004" s="82" t="s">
        <v>143</v>
      </c>
      <c r="E2004" s="80">
        <v>2819</v>
      </c>
      <c r="F2004" s="82">
        <v>1</v>
      </c>
    </row>
    <row r="2005" spans="1:6" x14ac:dyDescent="0.55000000000000004">
      <c r="A2005" s="80">
        <v>2819</v>
      </c>
      <c r="B2005" s="86">
        <v>1</v>
      </c>
      <c r="C2005" s="82">
        <v>1</v>
      </c>
      <c r="D2005" s="82" t="s">
        <v>143</v>
      </c>
      <c r="E2005" s="80">
        <v>2820</v>
      </c>
      <c r="F2005" s="82">
        <v>1</v>
      </c>
    </row>
    <row r="2006" spans="1:6" x14ac:dyDescent="0.55000000000000004">
      <c r="A2006" s="80">
        <v>2820</v>
      </c>
      <c r="B2006" s="86">
        <v>1</v>
      </c>
      <c r="C2006" s="82">
        <v>1</v>
      </c>
      <c r="D2006" s="82" t="s">
        <v>143</v>
      </c>
      <c r="E2006" s="80">
        <v>2821</v>
      </c>
      <c r="F2006" s="82">
        <v>1</v>
      </c>
    </row>
    <row r="2007" spans="1:6" x14ac:dyDescent="0.55000000000000004">
      <c r="A2007" s="80">
        <v>2821</v>
      </c>
      <c r="B2007" s="86">
        <v>1</v>
      </c>
      <c r="C2007" s="82">
        <v>1</v>
      </c>
      <c r="D2007" s="82" t="s">
        <v>143</v>
      </c>
      <c r="E2007" s="80">
        <v>2822</v>
      </c>
      <c r="F2007" s="82">
        <v>1</v>
      </c>
    </row>
    <row r="2008" spans="1:6" x14ac:dyDescent="0.55000000000000004">
      <c r="A2008" s="80">
        <v>2822</v>
      </c>
      <c r="B2008" s="86">
        <v>1</v>
      </c>
      <c r="C2008" s="82">
        <v>1</v>
      </c>
      <c r="D2008" s="82" t="s">
        <v>143</v>
      </c>
      <c r="E2008" s="80">
        <v>2823</v>
      </c>
      <c r="F2008" s="82">
        <v>1</v>
      </c>
    </row>
    <row r="2009" spans="1:6" x14ac:dyDescent="0.55000000000000004">
      <c r="A2009" s="80">
        <v>2823</v>
      </c>
      <c r="B2009" s="86">
        <v>1</v>
      </c>
      <c r="C2009" s="82">
        <v>1</v>
      </c>
      <c r="D2009" s="82" t="s">
        <v>143</v>
      </c>
      <c r="E2009" s="80">
        <v>2824</v>
      </c>
      <c r="F2009" s="82">
        <v>1</v>
      </c>
    </row>
    <row r="2010" spans="1:6" x14ac:dyDescent="0.55000000000000004">
      <c r="A2010" s="80">
        <v>2824</v>
      </c>
      <c r="B2010" s="86">
        <v>1</v>
      </c>
      <c r="C2010" s="82">
        <v>1</v>
      </c>
      <c r="D2010" s="82" t="s">
        <v>143</v>
      </c>
      <c r="E2010" s="80">
        <v>2825</v>
      </c>
      <c r="F2010" s="82">
        <v>1</v>
      </c>
    </row>
    <row r="2011" spans="1:6" x14ac:dyDescent="0.55000000000000004">
      <c r="A2011" s="80">
        <v>2825</v>
      </c>
      <c r="B2011" s="86">
        <v>1</v>
      </c>
      <c r="C2011" s="82">
        <v>1</v>
      </c>
      <c r="D2011" s="82" t="s">
        <v>143</v>
      </c>
      <c r="E2011" s="80">
        <v>2826</v>
      </c>
      <c r="F2011" s="82">
        <v>1</v>
      </c>
    </row>
    <row r="2012" spans="1:6" x14ac:dyDescent="0.55000000000000004">
      <c r="A2012" s="80">
        <v>2826</v>
      </c>
      <c r="B2012" s="86">
        <v>1</v>
      </c>
      <c r="C2012" s="82">
        <v>1</v>
      </c>
      <c r="D2012" s="82" t="s">
        <v>143</v>
      </c>
      <c r="E2012" s="80">
        <v>2827</v>
      </c>
      <c r="F2012" s="82">
        <v>1</v>
      </c>
    </row>
    <row r="2013" spans="1:6" x14ac:dyDescent="0.55000000000000004">
      <c r="A2013" s="80">
        <v>2827</v>
      </c>
      <c r="B2013" s="86">
        <v>1</v>
      </c>
      <c r="C2013" s="82">
        <v>1</v>
      </c>
      <c r="D2013" s="82" t="s">
        <v>143</v>
      </c>
      <c r="E2013" s="80">
        <v>2828</v>
      </c>
      <c r="F2013" s="82">
        <v>1</v>
      </c>
    </row>
    <row r="2014" spans="1:6" x14ac:dyDescent="0.55000000000000004">
      <c r="A2014" s="80">
        <v>2828</v>
      </c>
      <c r="B2014" s="86">
        <v>1</v>
      </c>
      <c r="C2014" s="82">
        <v>1</v>
      </c>
      <c r="D2014" s="82" t="s">
        <v>143</v>
      </c>
      <c r="E2014" s="80">
        <v>2829</v>
      </c>
      <c r="F2014" s="82">
        <v>1</v>
      </c>
    </row>
    <row r="2015" spans="1:6" x14ac:dyDescent="0.55000000000000004">
      <c r="A2015" s="80">
        <v>2829</v>
      </c>
      <c r="B2015" s="86">
        <v>1</v>
      </c>
      <c r="C2015" s="82">
        <v>1</v>
      </c>
      <c r="D2015" s="82" t="s">
        <v>143</v>
      </c>
      <c r="E2015" s="80">
        <v>2830</v>
      </c>
      <c r="F2015" s="82">
        <v>1</v>
      </c>
    </row>
    <row r="2016" spans="1:6" x14ac:dyDescent="0.55000000000000004">
      <c r="A2016" s="80">
        <v>2830</v>
      </c>
      <c r="B2016" s="86">
        <v>1</v>
      </c>
      <c r="C2016" s="82">
        <v>1</v>
      </c>
      <c r="D2016" s="82" t="s">
        <v>143</v>
      </c>
      <c r="E2016" s="80">
        <v>2831</v>
      </c>
      <c r="F2016" s="82">
        <v>1</v>
      </c>
    </row>
    <row r="2017" spans="1:6" x14ac:dyDescent="0.55000000000000004">
      <c r="A2017" s="80">
        <v>2831</v>
      </c>
      <c r="B2017" s="86">
        <v>1</v>
      </c>
      <c r="C2017" s="82">
        <v>1</v>
      </c>
      <c r="D2017" s="82" t="s">
        <v>143</v>
      </c>
      <c r="E2017" s="80">
        <v>2832</v>
      </c>
      <c r="F2017" s="82">
        <v>1</v>
      </c>
    </row>
    <row r="2018" spans="1:6" x14ac:dyDescent="0.55000000000000004">
      <c r="A2018" s="80">
        <v>2832</v>
      </c>
      <c r="B2018" s="86">
        <v>1</v>
      </c>
      <c r="C2018" s="82">
        <v>1</v>
      </c>
      <c r="D2018" s="82" t="s">
        <v>143</v>
      </c>
      <c r="E2018" s="80">
        <v>2833</v>
      </c>
      <c r="F2018" s="82">
        <v>1</v>
      </c>
    </row>
    <row r="2019" spans="1:6" x14ac:dyDescent="0.55000000000000004">
      <c r="A2019" s="80">
        <v>2833</v>
      </c>
      <c r="B2019" s="86">
        <v>1</v>
      </c>
      <c r="C2019" s="82">
        <v>1</v>
      </c>
      <c r="D2019" s="82" t="s">
        <v>143</v>
      </c>
      <c r="E2019" s="80">
        <v>2834</v>
      </c>
      <c r="F2019" s="82">
        <v>1</v>
      </c>
    </row>
    <row r="2020" spans="1:6" x14ac:dyDescent="0.55000000000000004">
      <c r="A2020" s="80">
        <v>2834</v>
      </c>
      <c r="B2020" s="86">
        <v>1</v>
      </c>
      <c r="C2020" s="82">
        <v>1</v>
      </c>
      <c r="D2020" s="82" t="s">
        <v>143</v>
      </c>
      <c r="E2020" s="80">
        <v>2836</v>
      </c>
      <c r="F2020" s="82">
        <v>1</v>
      </c>
    </row>
    <row r="2021" spans="1:6" x14ac:dyDescent="0.55000000000000004">
      <c r="A2021" s="80">
        <v>2836</v>
      </c>
      <c r="B2021" s="86">
        <v>1</v>
      </c>
      <c r="C2021" s="82">
        <v>1</v>
      </c>
      <c r="D2021" s="82" t="s">
        <v>143</v>
      </c>
      <c r="E2021" s="80">
        <v>2838</v>
      </c>
      <c r="F2021" s="82">
        <v>1</v>
      </c>
    </row>
    <row r="2022" spans="1:6" x14ac:dyDescent="0.55000000000000004">
      <c r="A2022" s="80">
        <v>2838</v>
      </c>
      <c r="B2022" s="86">
        <v>1</v>
      </c>
      <c r="C2022" s="82">
        <v>1</v>
      </c>
      <c r="D2022" s="82" t="s">
        <v>143</v>
      </c>
      <c r="E2022" s="80">
        <v>2839</v>
      </c>
      <c r="F2022" s="82">
        <v>1</v>
      </c>
    </row>
    <row r="2023" spans="1:6" x14ac:dyDescent="0.55000000000000004">
      <c r="A2023" s="80">
        <v>2839</v>
      </c>
      <c r="B2023" s="86">
        <v>1</v>
      </c>
      <c r="C2023" s="82">
        <v>1</v>
      </c>
      <c r="D2023" s="82" t="s">
        <v>143</v>
      </c>
      <c r="E2023" s="80">
        <v>2841</v>
      </c>
      <c r="F2023" s="82">
        <v>1</v>
      </c>
    </row>
    <row r="2024" spans="1:6" x14ac:dyDescent="0.55000000000000004">
      <c r="A2024" s="80">
        <v>2841</v>
      </c>
      <c r="B2024" s="86">
        <v>1</v>
      </c>
      <c r="C2024" s="82">
        <v>1</v>
      </c>
      <c r="D2024" s="82" t="s">
        <v>143</v>
      </c>
      <c r="E2024" s="80">
        <v>2842</v>
      </c>
      <c r="F2024" s="82">
        <v>1</v>
      </c>
    </row>
    <row r="2025" spans="1:6" x14ac:dyDescent="0.55000000000000004">
      <c r="A2025" s="80">
        <v>2842</v>
      </c>
      <c r="B2025" s="86">
        <v>1</v>
      </c>
      <c r="C2025" s="82">
        <v>1</v>
      </c>
      <c r="D2025" s="82" t="s">
        <v>143</v>
      </c>
      <c r="E2025" s="80">
        <v>2843</v>
      </c>
      <c r="F2025" s="82">
        <v>1</v>
      </c>
    </row>
    <row r="2026" spans="1:6" x14ac:dyDescent="0.55000000000000004">
      <c r="A2026" s="80">
        <v>2843</v>
      </c>
      <c r="B2026" s="86">
        <v>1</v>
      </c>
      <c r="C2026" s="82">
        <v>1</v>
      </c>
      <c r="D2026" s="82" t="s">
        <v>143</v>
      </c>
      <c r="E2026" s="80">
        <v>2844</v>
      </c>
      <c r="F2026" s="82">
        <v>1</v>
      </c>
    </row>
    <row r="2027" spans="1:6" x14ac:dyDescent="0.55000000000000004">
      <c r="A2027" s="80">
        <v>2844</v>
      </c>
      <c r="B2027" s="86">
        <v>1</v>
      </c>
      <c r="C2027" s="82">
        <v>1</v>
      </c>
      <c r="D2027" s="82" t="s">
        <v>143</v>
      </c>
      <c r="E2027" s="80">
        <v>2845</v>
      </c>
      <c r="F2027" s="82">
        <v>1</v>
      </c>
    </row>
    <row r="2028" spans="1:6" x14ac:dyDescent="0.55000000000000004">
      <c r="A2028" s="80">
        <v>2845</v>
      </c>
      <c r="B2028" s="86">
        <v>1</v>
      </c>
      <c r="C2028" s="82">
        <v>1</v>
      </c>
      <c r="D2028" s="82" t="s">
        <v>143</v>
      </c>
      <c r="E2028" s="80">
        <v>2846</v>
      </c>
      <c r="F2028" s="82">
        <v>1</v>
      </c>
    </row>
    <row r="2029" spans="1:6" x14ac:dyDescent="0.55000000000000004">
      <c r="A2029" s="80">
        <v>2846</v>
      </c>
      <c r="B2029" s="86">
        <v>1</v>
      </c>
      <c r="C2029" s="82">
        <v>1</v>
      </c>
      <c r="D2029" s="82" t="s">
        <v>143</v>
      </c>
      <c r="E2029" s="80">
        <v>2847</v>
      </c>
      <c r="F2029" s="82">
        <v>1</v>
      </c>
    </row>
    <row r="2030" spans="1:6" x14ac:dyDescent="0.55000000000000004">
      <c r="A2030" s="80">
        <v>2847</v>
      </c>
      <c r="B2030" s="86">
        <v>1</v>
      </c>
      <c r="C2030" s="82">
        <v>1</v>
      </c>
      <c r="D2030" s="82" t="s">
        <v>143</v>
      </c>
      <c r="E2030" s="80">
        <v>2848</v>
      </c>
      <c r="F2030" s="82">
        <v>1</v>
      </c>
    </row>
    <row r="2031" spans="1:6" x14ac:dyDescent="0.55000000000000004">
      <c r="A2031" s="80">
        <v>2848</v>
      </c>
      <c r="B2031" s="86">
        <v>1</v>
      </c>
      <c r="C2031" s="82">
        <v>1</v>
      </c>
      <c r="D2031" s="82" t="s">
        <v>143</v>
      </c>
      <c r="E2031" s="80">
        <v>2849</v>
      </c>
      <c r="F2031" s="82">
        <v>1</v>
      </c>
    </row>
    <row r="2032" spans="1:6" x14ac:dyDescent="0.55000000000000004">
      <c r="A2032" s="80">
        <v>2849</v>
      </c>
      <c r="B2032" s="86">
        <v>1</v>
      </c>
      <c r="C2032" s="82">
        <v>1</v>
      </c>
      <c r="D2032" s="82" t="s">
        <v>143</v>
      </c>
      <c r="E2032" s="80">
        <v>2850</v>
      </c>
      <c r="F2032" s="82">
        <v>1</v>
      </c>
    </row>
    <row r="2033" spans="1:6" x14ac:dyDescent="0.55000000000000004">
      <c r="A2033" s="80">
        <v>2850</v>
      </c>
      <c r="B2033" s="86">
        <v>1</v>
      </c>
      <c r="C2033" s="82">
        <v>1</v>
      </c>
      <c r="D2033" s="82" t="s">
        <v>143</v>
      </c>
      <c r="E2033" s="80">
        <v>2851</v>
      </c>
      <c r="F2033" s="82">
        <v>1</v>
      </c>
    </row>
    <row r="2034" spans="1:6" x14ac:dyDescent="0.55000000000000004">
      <c r="A2034" s="80">
        <v>2851</v>
      </c>
      <c r="B2034" s="86">
        <v>1</v>
      </c>
      <c r="C2034" s="82">
        <v>1</v>
      </c>
      <c r="D2034" s="82" t="s">
        <v>143</v>
      </c>
      <c r="E2034" s="80">
        <v>2852</v>
      </c>
      <c r="F2034" s="82">
        <v>1</v>
      </c>
    </row>
    <row r="2035" spans="1:6" x14ac:dyDescent="0.55000000000000004">
      <c r="A2035" s="80">
        <v>2852</v>
      </c>
      <c r="B2035" s="86">
        <v>1</v>
      </c>
      <c r="C2035" s="82">
        <v>1</v>
      </c>
      <c r="D2035" s="82" t="s">
        <v>143</v>
      </c>
      <c r="E2035" s="80">
        <v>2853</v>
      </c>
      <c r="F2035" s="82">
        <v>1</v>
      </c>
    </row>
    <row r="2036" spans="1:6" x14ac:dyDescent="0.55000000000000004">
      <c r="A2036" s="80">
        <v>2853</v>
      </c>
      <c r="B2036" s="86">
        <v>1</v>
      </c>
      <c r="C2036" s="82">
        <v>1</v>
      </c>
      <c r="D2036" s="82" t="s">
        <v>143</v>
      </c>
      <c r="E2036" s="80">
        <v>2855</v>
      </c>
      <c r="F2036" s="82">
        <v>1</v>
      </c>
    </row>
    <row r="2037" spans="1:6" x14ac:dyDescent="0.55000000000000004">
      <c r="A2037" s="80">
        <v>2855</v>
      </c>
      <c r="B2037" s="86">
        <v>1</v>
      </c>
      <c r="C2037" s="82">
        <v>1</v>
      </c>
      <c r="D2037" s="82" t="s">
        <v>143</v>
      </c>
      <c r="E2037" s="80">
        <v>2856</v>
      </c>
      <c r="F2037" s="82">
        <v>1</v>
      </c>
    </row>
    <row r="2038" spans="1:6" x14ac:dyDescent="0.55000000000000004">
      <c r="A2038" s="80">
        <v>2856</v>
      </c>
      <c r="B2038" s="86">
        <v>1</v>
      </c>
      <c r="C2038" s="82">
        <v>1</v>
      </c>
      <c r="D2038" s="82" t="s">
        <v>143</v>
      </c>
      <c r="E2038" s="80">
        <v>2857</v>
      </c>
      <c r="F2038" s="82">
        <v>1</v>
      </c>
    </row>
    <row r="2039" spans="1:6" x14ac:dyDescent="0.55000000000000004">
      <c r="A2039" s="80">
        <v>2857</v>
      </c>
      <c r="B2039" s="86">
        <v>1</v>
      </c>
      <c r="C2039" s="82">
        <v>1</v>
      </c>
      <c r="D2039" s="82" t="s">
        <v>143</v>
      </c>
      <c r="E2039" s="80">
        <v>2858</v>
      </c>
      <c r="F2039" s="82">
        <v>1</v>
      </c>
    </row>
    <row r="2040" spans="1:6" x14ac:dyDescent="0.55000000000000004">
      <c r="A2040" s="80">
        <v>2858</v>
      </c>
      <c r="B2040" s="86">
        <v>1</v>
      </c>
      <c r="C2040" s="82">
        <v>1</v>
      </c>
      <c r="D2040" s="82" t="s">
        <v>143</v>
      </c>
      <c r="E2040" s="80">
        <v>2859</v>
      </c>
      <c r="F2040" s="82">
        <v>1</v>
      </c>
    </row>
    <row r="2041" spans="1:6" x14ac:dyDescent="0.55000000000000004">
      <c r="A2041" s="80">
        <v>2859</v>
      </c>
      <c r="B2041" s="86">
        <v>1</v>
      </c>
      <c r="C2041" s="82">
        <v>1</v>
      </c>
      <c r="D2041" s="82" t="s">
        <v>143</v>
      </c>
      <c r="E2041" s="80">
        <v>2860</v>
      </c>
      <c r="F2041" s="82">
        <v>1</v>
      </c>
    </row>
    <row r="2042" spans="1:6" x14ac:dyDescent="0.55000000000000004">
      <c r="A2042" s="80">
        <v>2860</v>
      </c>
      <c r="B2042" s="86">
        <v>1</v>
      </c>
      <c r="C2042" s="82">
        <v>1</v>
      </c>
      <c r="D2042" s="82" t="s">
        <v>143</v>
      </c>
      <c r="E2042" s="80">
        <v>2861</v>
      </c>
      <c r="F2042" s="82">
        <v>1</v>
      </c>
    </row>
    <row r="2043" spans="1:6" x14ac:dyDescent="0.55000000000000004">
      <c r="A2043" s="80">
        <v>2861</v>
      </c>
      <c r="B2043" s="86">
        <v>1</v>
      </c>
      <c r="C2043" s="82">
        <v>1</v>
      </c>
      <c r="D2043" s="82" t="s">
        <v>143</v>
      </c>
      <c r="E2043" s="80">
        <v>2862</v>
      </c>
      <c r="F2043" s="82">
        <v>1</v>
      </c>
    </row>
    <row r="2044" spans="1:6" x14ac:dyDescent="0.55000000000000004">
      <c r="A2044" s="80">
        <v>2862</v>
      </c>
      <c r="B2044" s="86">
        <v>1</v>
      </c>
      <c r="C2044" s="82">
        <v>1</v>
      </c>
      <c r="D2044" s="82" t="s">
        <v>143</v>
      </c>
      <c r="E2044" s="80">
        <v>2863</v>
      </c>
      <c r="F2044" s="82">
        <v>1</v>
      </c>
    </row>
    <row r="2045" spans="1:6" x14ac:dyDescent="0.55000000000000004">
      <c r="A2045" s="80">
        <v>2863</v>
      </c>
      <c r="B2045" s="86">
        <v>1</v>
      </c>
      <c r="C2045" s="82">
        <v>1</v>
      </c>
      <c r="D2045" s="82" t="s">
        <v>143</v>
      </c>
      <c r="E2045" s="80">
        <v>2864</v>
      </c>
      <c r="F2045" s="82">
        <v>1</v>
      </c>
    </row>
    <row r="2046" spans="1:6" x14ac:dyDescent="0.55000000000000004">
      <c r="A2046" s="80">
        <v>2864</v>
      </c>
      <c r="B2046" s="86">
        <v>1</v>
      </c>
      <c r="C2046" s="82">
        <v>1</v>
      </c>
      <c r="D2046" s="82" t="s">
        <v>143</v>
      </c>
      <c r="E2046" s="80">
        <v>2865</v>
      </c>
      <c r="F2046" s="82">
        <v>1</v>
      </c>
    </row>
    <row r="2047" spans="1:6" x14ac:dyDescent="0.55000000000000004">
      <c r="A2047" s="80">
        <v>2865</v>
      </c>
      <c r="B2047" s="86">
        <v>1</v>
      </c>
      <c r="C2047" s="82">
        <v>1</v>
      </c>
      <c r="D2047" s="82" t="s">
        <v>143</v>
      </c>
      <c r="E2047" s="80">
        <v>2866</v>
      </c>
      <c r="F2047" s="82">
        <v>1</v>
      </c>
    </row>
    <row r="2048" spans="1:6" x14ac:dyDescent="0.55000000000000004">
      <c r="A2048" s="80">
        <v>2866</v>
      </c>
      <c r="B2048" s="86">
        <v>1</v>
      </c>
      <c r="C2048" s="82">
        <v>1</v>
      </c>
      <c r="D2048" s="82" t="s">
        <v>143</v>
      </c>
      <c r="E2048" s="80">
        <v>2869</v>
      </c>
      <c r="F2048" s="82">
        <v>1</v>
      </c>
    </row>
    <row r="2049" spans="1:6" x14ac:dyDescent="0.55000000000000004">
      <c r="A2049" s="80">
        <v>2869</v>
      </c>
      <c r="B2049" s="86">
        <v>1</v>
      </c>
      <c r="C2049" s="82">
        <v>1</v>
      </c>
      <c r="D2049" s="82" t="s">
        <v>143</v>
      </c>
      <c r="E2049" s="80">
        <v>2870</v>
      </c>
      <c r="F2049" s="82">
        <v>1</v>
      </c>
    </row>
    <row r="2050" spans="1:6" x14ac:dyDescent="0.55000000000000004">
      <c r="A2050" s="80">
        <v>2870</v>
      </c>
      <c r="B2050" s="86">
        <v>1</v>
      </c>
      <c r="C2050" s="82">
        <v>1</v>
      </c>
      <c r="D2050" s="82" t="s">
        <v>143</v>
      </c>
      <c r="E2050" s="80">
        <v>2871</v>
      </c>
      <c r="F2050" s="82">
        <v>1</v>
      </c>
    </row>
    <row r="2051" spans="1:6" x14ac:dyDescent="0.55000000000000004">
      <c r="A2051" s="80">
        <v>2871</v>
      </c>
      <c r="B2051" s="86">
        <v>1</v>
      </c>
      <c r="C2051" s="82">
        <v>1</v>
      </c>
      <c r="D2051" s="82" t="s">
        <v>143</v>
      </c>
      <c r="E2051" s="80">
        <v>2872</v>
      </c>
      <c r="F2051" s="82">
        <v>1</v>
      </c>
    </row>
    <row r="2052" spans="1:6" x14ac:dyDescent="0.55000000000000004">
      <c r="A2052" s="80">
        <v>2872</v>
      </c>
      <c r="B2052" s="86">
        <v>1</v>
      </c>
      <c r="C2052" s="82">
        <v>1</v>
      </c>
      <c r="D2052" s="82" t="s">
        <v>143</v>
      </c>
      <c r="E2052" s="80">
        <v>2873</v>
      </c>
      <c r="F2052" s="82">
        <v>1</v>
      </c>
    </row>
    <row r="2053" spans="1:6" x14ac:dyDescent="0.55000000000000004">
      <c r="A2053" s="80">
        <v>2873</v>
      </c>
      <c r="B2053" s="86">
        <v>1</v>
      </c>
      <c r="C2053" s="82">
        <v>1</v>
      </c>
      <c r="D2053" s="82" t="s">
        <v>143</v>
      </c>
      <c r="E2053" s="80">
        <v>2874</v>
      </c>
      <c r="F2053" s="82">
        <v>1</v>
      </c>
    </row>
    <row r="2054" spans="1:6" x14ac:dyDescent="0.55000000000000004">
      <c r="A2054" s="80">
        <v>2874</v>
      </c>
      <c r="B2054" s="86">
        <v>1</v>
      </c>
      <c r="C2054" s="82">
        <v>1</v>
      </c>
      <c r="D2054" s="82" t="s">
        <v>143</v>
      </c>
      <c r="E2054" s="80">
        <v>2875</v>
      </c>
      <c r="F2054" s="82">
        <v>1</v>
      </c>
    </row>
    <row r="2055" spans="1:6" x14ac:dyDescent="0.55000000000000004">
      <c r="A2055" s="80">
        <v>2875</v>
      </c>
      <c r="B2055" s="86">
        <v>1</v>
      </c>
      <c r="C2055" s="82">
        <v>1</v>
      </c>
      <c r="D2055" s="82" t="s">
        <v>143</v>
      </c>
      <c r="E2055" s="80">
        <v>2876</v>
      </c>
      <c r="F2055" s="82">
        <v>1</v>
      </c>
    </row>
    <row r="2056" spans="1:6" x14ac:dyDescent="0.55000000000000004">
      <c r="A2056" s="80">
        <v>2876</v>
      </c>
      <c r="B2056" s="86">
        <v>1</v>
      </c>
      <c r="C2056" s="82">
        <v>1</v>
      </c>
      <c r="D2056" s="82" t="s">
        <v>143</v>
      </c>
      <c r="E2056" s="80">
        <v>2878</v>
      </c>
      <c r="F2056" s="82">
        <v>1</v>
      </c>
    </row>
    <row r="2057" spans="1:6" x14ac:dyDescent="0.55000000000000004">
      <c r="A2057" s="80">
        <v>2878</v>
      </c>
      <c r="B2057" s="86">
        <v>1</v>
      </c>
      <c r="C2057" s="82">
        <v>1</v>
      </c>
      <c r="D2057" s="82" t="s">
        <v>143</v>
      </c>
      <c r="E2057" s="80">
        <v>2879</v>
      </c>
      <c r="F2057" s="82">
        <v>1</v>
      </c>
    </row>
    <row r="2058" spans="1:6" x14ac:dyDescent="0.55000000000000004">
      <c r="A2058" s="80">
        <v>2879</v>
      </c>
      <c r="B2058" s="86">
        <v>1</v>
      </c>
      <c r="C2058" s="82">
        <v>1</v>
      </c>
      <c r="D2058" s="82" t="s">
        <v>143</v>
      </c>
      <c r="E2058" s="80">
        <v>2880</v>
      </c>
      <c r="F2058" s="82">
        <v>1</v>
      </c>
    </row>
    <row r="2059" spans="1:6" x14ac:dyDescent="0.55000000000000004">
      <c r="A2059" s="80">
        <v>2880</v>
      </c>
      <c r="B2059" s="86">
        <v>1</v>
      </c>
      <c r="C2059" s="82">
        <v>1</v>
      </c>
      <c r="D2059" s="82" t="s">
        <v>143</v>
      </c>
      <c r="E2059" s="80">
        <v>2881</v>
      </c>
      <c r="F2059" s="82">
        <v>1</v>
      </c>
    </row>
    <row r="2060" spans="1:6" x14ac:dyDescent="0.55000000000000004">
      <c r="A2060" s="80">
        <v>2881</v>
      </c>
      <c r="B2060" s="86">
        <v>1</v>
      </c>
      <c r="C2060" s="82">
        <v>1</v>
      </c>
      <c r="D2060" s="82" t="s">
        <v>143</v>
      </c>
      <c r="E2060" s="80">
        <v>2882</v>
      </c>
      <c r="F2060" s="82">
        <v>1</v>
      </c>
    </row>
    <row r="2061" spans="1:6" x14ac:dyDescent="0.55000000000000004">
      <c r="A2061" s="80">
        <v>2882</v>
      </c>
      <c r="B2061" s="86">
        <v>1</v>
      </c>
      <c r="C2061" s="82">
        <v>1</v>
      </c>
      <c r="D2061" s="82" t="s">
        <v>143</v>
      </c>
      <c r="E2061" s="80">
        <v>2883</v>
      </c>
      <c r="F2061" s="82">
        <v>1</v>
      </c>
    </row>
    <row r="2062" spans="1:6" x14ac:dyDescent="0.55000000000000004">
      <c r="A2062" s="80">
        <v>2883</v>
      </c>
      <c r="B2062" s="86">
        <v>1</v>
      </c>
      <c r="C2062" s="82">
        <v>1</v>
      </c>
      <c r="D2062" s="82" t="s">
        <v>143</v>
      </c>
      <c r="E2062" s="80">
        <v>2884</v>
      </c>
      <c r="F2062" s="82">
        <v>1</v>
      </c>
    </row>
    <row r="2063" spans="1:6" x14ac:dyDescent="0.55000000000000004">
      <c r="A2063" s="80">
        <v>2884</v>
      </c>
      <c r="B2063" s="86">
        <v>1</v>
      </c>
      <c r="C2063" s="82">
        <v>1</v>
      </c>
      <c r="D2063" s="82" t="s">
        <v>143</v>
      </c>
      <c r="E2063" s="80">
        <v>2885</v>
      </c>
      <c r="F2063" s="82">
        <v>1</v>
      </c>
    </row>
    <row r="2064" spans="1:6" x14ac:dyDescent="0.55000000000000004">
      <c r="A2064" s="80">
        <v>2885</v>
      </c>
      <c r="B2064" s="86">
        <v>1</v>
      </c>
      <c r="C2064" s="82">
        <v>1</v>
      </c>
      <c r="D2064" s="82" t="s">
        <v>143</v>
      </c>
      <c r="E2064" s="80">
        <v>2886</v>
      </c>
      <c r="F2064" s="82">
        <v>1</v>
      </c>
    </row>
    <row r="2065" spans="1:6" x14ac:dyDescent="0.55000000000000004">
      <c r="A2065" s="80">
        <v>2886</v>
      </c>
      <c r="B2065" s="86">
        <v>1</v>
      </c>
      <c r="C2065" s="82">
        <v>1</v>
      </c>
      <c r="D2065" s="82" t="s">
        <v>143</v>
      </c>
      <c r="E2065" s="80">
        <v>2887</v>
      </c>
      <c r="F2065" s="82">
        <v>1</v>
      </c>
    </row>
    <row r="2066" spans="1:6" x14ac:dyDescent="0.55000000000000004">
      <c r="A2066" s="80">
        <v>2887</v>
      </c>
      <c r="B2066" s="86">
        <v>1</v>
      </c>
      <c r="C2066" s="82">
        <v>1</v>
      </c>
      <c r="D2066" s="82" t="s">
        <v>143</v>
      </c>
      <c r="E2066" s="80">
        <v>2888</v>
      </c>
      <c r="F2066" s="82">
        <v>1</v>
      </c>
    </row>
    <row r="2067" spans="1:6" x14ac:dyDescent="0.55000000000000004">
      <c r="A2067" s="80">
        <v>2888</v>
      </c>
      <c r="B2067" s="86">
        <v>1</v>
      </c>
      <c r="C2067" s="82">
        <v>1</v>
      </c>
      <c r="D2067" s="82" t="s">
        <v>143</v>
      </c>
      <c r="E2067" s="80">
        <v>2889</v>
      </c>
      <c r="F2067" s="82">
        <v>1</v>
      </c>
    </row>
    <row r="2068" spans="1:6" x14ac:dyDescent="0.55000000000000004">
      <c r="A2068" s="80">
        <v>2889</v>
      </c>
      <c r="B2068" s="86">
        <v>1</v>
      </c>
      <c r="C2068" s="82">
        <v>1</v>
      </c>
      <c r="D2068" s="82" t="s">
        <v>143</v>
      </c>
      <c r="E2068" s="80">
        <v>2890</v>
      </c>
      <c r="F2068" s="82">
        <v>1</v>
      </c>
    </row>
    <row r="2069" spans="1:6" x14ac:dyDescent="0.55000000000000004">
      <c r="A2069" s="80">
        <v>2890</v>
      </c>
      <c r="B2069" s="86">
        <v>1</v>
      </c>
      <c r="C2069" s="82">
        <v>1</v>
      </c>
      <c r="D2069" s="82" t="s">
        <v>143</v>
      </c>
      <c r="E2069" s="80">
        <v>2891</v>
      </c>
      <c r="F2069" s="82">
        <v>1</v>
      </c>
    </row>
    <row r="2070" spans="1:6" x14ac:dyDescent="0.55000000000000004">
      <c r="A2070" s="80">
        <v>2891</v>
      </c>
      <c r="B2070" s="86">
        <v>1</v>
      </c>
      <c r="C2070" s="82">
        <v>1</v>
      </c>
      <c r="D2070" s="82" t="s">
        <v>143</v>
      </c>
      <c r="E2070" s="80">
        <v>2892</v>
      </c>
      <c r="F2070" s="82">
        <v>1</v>
      </c>
    </row>
    <row r="2071" spans="1:6" x14ac:dyDescent="0.55000000000000004">
      <c r="A2071" s="80">
        <v>2892</v>
      </c>
      <c r="B2071" s="86">
        <v>1</v>
      </c>
      <c r="C2071" s="82">
        <v>1</v>
      </c>
      <c r="D2071" s="82" t="s">
        <v>143</v>
      </c>
      <c r="E2071" s="80">
        <v>2893</v>
      </c>
      <c r="F2071" s="82">
        <v>1</v>
      </c>
    </row>
    <row r="2072" spans="1:6" x14ac:dyDescent="0.55000000000000004">
      <c r="A2072" s="80">
        <v>2893</v>
      </c>
      <c r="B2072" s="86">
        <v>1</v>
      </c>
      <c r="C2072" s="82">
        <v>1</v>
      </c>
      <c r="D2072" s="82" t="s">
        <v>143</v>
      </c>
      <c r="E2072" s="80">
        <v>2894</v>
      </c>
      <c r="F2072" s="82">
        <v>1</v>
      </c>
    </row>
    <row r="2073" spans="1:6" x14ac:dyDescent="0.55000000000000004">
      <c r="A2073" s="80">
        <v>2894</v>
      </c>
      <c r="B2073" s="86">
        <v>1</v>
      </c>
      <c r="C2073" s="82">
        <v>1</v>
      </c>
      <c r="D2073" s="82" t="s">
        <v>143</v>
      </c>
      <c r="E2073" s="80">
        <v>2895</v>
      </c>
      <c r="F2073" s="82">
        <v>1</v>
      </c>
    </row>
    <row r="2074" spans="1:6" x14ac:dyDescent="0.55000000000000004">
      <c r="A2074" s="80">
        <v>2895</v>
      </c>
      <c r="B2074" s="86">
        <v>1</v>
      </c>
      <c r="C2074" s="82">
        <v>1</v>
      </c>
      <c r="D2074" s="82" t="s">
        <v>143</v>
      </c>
      <c r="E2074" s="80">
        <v>2896</v>
      </c>
      <c r="F2074" s="82">
        <v>1</v>
      </c>
    </row>
    <row r="2075" spans="1:6" x14ac:dyDescent="0.55000000000000004">
      <c r="A2075" s="80">
        <v>2896</v>
      </c>
      <c r="B2075" s="86">
        <v>1</v>
      </c>
      <c r="C2075" s="82">
        <v>1</v>
      </c>
      <c r="D2075" s="82" t="s">
        <v>143</v>
      </c>
      <c r="E2075" s="80">
        <v>2897</v>
      </c>
      <c r="F2075" s="82">
        <v>1</v>
      </c>
    </row>
    <row r="2076" spans="1:6" x14ac:dyDescent="0.55000000000000004">
      <c r="A2076" s="80">
        <v>2897</v>
      </c>
      <c r="B2076" s="86">
        <v>1</v>
      </c>
      <c r="C2076" s="82">
        <v>1</v>
      </c>
      <c r="D2076" s="82" t="s">
        <v>143</v>
      </c>
      <c r="E2076" s="80">
        <v>2898</v>
      </c>
      <c r="F2076" s="82">
        <v>1</v>
      </c>
    </row>
    <row r="2077" spans="1:6" x14ac:dyDescent="0.55000000000000004">
      <c r="A2077" s="80">
        <v>2898</v>
      </c>
      <c r="B2077" s="86">
        <v>1</v>
      </c>
      <c r="C2077" s="82">
        <v>1</v>
      </c>
      <c r="D2077" s="82" t="s">
        <v>143</v>
      </c>
      <c r="E2077" s="80">
        <v>2899</v>
      </c>
      <c r="F2077" s="82">
        <v>1</v>
      </c>
    </row>
    <row r="2078" spans="1:6" x14ac:dyDescent="0.55000000000000004">
      <c r="A2078" s="80">
        <v>2899</v>
      </c>
      <c r="B2078" s="86">
        <v>1</v>
      </c>
      <c r="C2078" s="82">
        <v>1</v>
      </c>
      <c r="D2078" s="82" t="s">
        <v>143</v>
      </c>
      <c r="E2078" s="80" t="s">
        <v>175</v>
      </c>
      <c r="F2078" s="82">
        <v>1</v>
      </c>
    </row>
    <row r="2079" spans="1:6" x14ac:dyDescent="0.55000000000000004">
      <c r="A2079" s="80" t="s">
        <v>175</v>
      </c>
      <c r="B2079" s="86">
        <v>1</v>
      </c>
      <c r="C2079" s="82">
        <v>1</v>
      </c>
      <c r="D2079" s="82" t="s">
        <v>143</v>
      </c>
      <c r="E2079" s="80" t="s">
        <v>176</v>
      </c>
      <c r="F2079" s="82">
        <v>1</v>
      </c>
    </row>
    <row r="2080" spans="1:6" x14ac:dyDescent="0.55000000000000004">
      <c r="A2080" s="80" t="s">
        <v>176</v>
      </c>
      <c r="B2080" s="86">
        <v>1</v>
      </c>
      <c r="C2080" s="82">
        <v>1</v>
      </c>
      <c r="D2080" s="82" t="s">
        <v>143</v>
      </c>
      <c r="E2080" s="80" t="s">
        <v>177</v>
      </c>
      <c r="F2080" s="82">
        <v>1</v>
      </c>
    </row>
    <row r="2081" spans="1:6" x14ac:dyDescent="0.55000000000000004">
      <c r="A2081" s="80" t="s">
        <v>177</v>
      </c>
      <c r="B2081" s="86">
        <v>1</v>
      </c>
      <c r="C2081" s="82">
        <v>1</v>
      </c>
      <c r="D2081" s="82" t="s">
        <v>143</v>
      </c>
      <c r="E2081" s="80" t="s">
        <v>178</v>
      </c>
      <c r="F2081" s="82">
        <v>1</v>
      </c>
    </row>
    <row r="2082" spans="1:6" x14ac:dyDescent="0.55000000000000004">
      <c r="A2082" s="80" t="s">
        <v>178</v>
      </c>
      <c r="B2082" s="86">
        <v>1</v>
      </c>
      <c r="C2082" s="82">
        <v>1</v>
      </c>
      <c r="D2082" s="82" t="s">
        <v>143</v>
      </c>
      <c r="E2082" s="80" t="s">
        <v>179</v>
      </c>
      <c r="F2082" s="82">
        <v>1</v>
      </c>
    </row>
    <row r="2083" spans="1:6" x14ac:dyDescent="0.55000000000000004">
      <c r="A2083" s="80" t="s">
        <v>179</v>
      </c>
      <c r="B2083" s="86">
        <v>1</v>
      </c>
      <c r="C2083" s="82">
        <v>1</v>
      </c>
      <c r="D2083" s="82" t="s">
        <v>143</v>
      </c>
      <c r="E2083" s="80" t="s">
        <v>180</v>
      </c>
      <c r="F2083" s="82">
        <v>1</v>
      </c>
    </row>
    <row r="2084" spans="1:6" x14ac:dyDescent="0.55000000000000004">
      <c r="A2084" s="80" t="s">
        <v>180</v>
      </c>
      <c r="B2084" s="86">
        <v>1</v>
      </c>
      <c r="C2084" s="82">
        <v>1</v>
      </c>
      <c r="D2084" s="82" t="s">
        <v>143</v>
      </c>
      <c r="E2084" s="80" t="s">
        <v>181</v>
      </c>
      <c r="F2084" s="82">
        <v>1</v>
      </c>
    </row>
    <row r="2085" spans="1:6" x14ac:dyDescent="0.55000000000000004">
      <c r="A2085" s="80" t="s">
        <v>181</v>
      </c>
      <c r="B2085" s="86">
        <v>1</v>
      </c>
      <c r="C2085" s="82">
        <v>1</v>
      </c>
      <c r="D2085" s="82" t="s">
        <v>143</v>
      </c>
      <c r="E2085" s="80" t="s">
        <v>182</v>
      </c>
      <c r="F2085" s="82">
        <v>1</v>
      </c>
    </row>
    <row r="2086" spans="1:6" x14ac:dyDescent="0.55000000000000004">
      <c r="A2086" s="80" t="s">
        <v>182</v>
      </c>
      <c r="B2086" s="86">
        <v>1</v>
      </c>
      <c r="C2086" s="82">
        <v>1</v>
      </c>
      <c r="D2086" s="82" t="s">
        <v>143</v>
      </c>
      <c r="E2086" s="80" t="s">
        <v>183</v>
      </c>
      <c r="F2086" s="82">
        <v>1</v>
      </c>
    </row>
    <row r="2087" spans="1:6" x14ac:dyDescent="0.55000000000000004">
      <c r="A2087" s="80" t="s">
        <v>183</v>
      </c>
      <c r="B2087" s="86">
        <v>1</v>
      </c>
      <c r="C2087" s="82">
        <v>1</v>
      </c>
      <c r="D2087" s="82" t="s">
        <v>143</v>
      </c>
      <c r="E2087" s="80" t="s">
        <v>184</v>
      </c>
      <c r="F2087" s="82">
        <v>1</v>
      </c>
    </row>
    <row r="2088" spans="1:6" x14ac:dyDescent="0.55000000000000004">
      <c r="A2088" s="80" t="s">
        <v>184</v>
      </c>
      <c r="B2088" s="86">
        <v>1</v>
      </c>
      <c r="C2088" s="82">
        <v>1</v>
      </c>
      <c r="D2088" s="82" t="s">
        <v>143</v>
      </c>
      <c r="E2088" s="80" t="s">
        <v>185</v>
      </c>
      <c r="F2088" s="82">
        <v>1</v>
      </c>
    </row>
    <row r="2089" spans="1:6" x14ac:dyDescent="0.55000000000000004">
      <c r="A2089" s="80" t="s">
        <v>185</v>
      </c>
      <c r="B2089" s="86">
        <v>1</v>
      </c>
      <c r="C2089" s="82">
        <v>1</v>
      </c>
      <c r="D2089" s="82" t="s">
        <v>143</v>
      </c>
      <c r="E2089" s="80" t="s">
        <v>186</v>
      </c>
      <c r="F2089" s="82">
        <v>1</v>
      </c>
    </row>
    <row r="2090" spans="1:6" x14ac:dyDescent="0.55000000000000004">
      <c r="A2090" s="80" t="s">
        <v>186</v>
      </c>
      <c r="B2090" s="86">
        <v>1</v>
      </c>
      <c r="C2090" s="82">
        <v>1</v>
      </c>
      <c r="D2090" s="82" t="s">
        <v>143</v>
      </c>
      <c r="E2090" s="80" t="s">
        <v>187</v>
      </c>
      <c r="F2090" s="82">
        <v>1</v>
      </c>
    </row>
    <row r="2091" spans="1:6" x14ac:dyDescent="0.55000000000000004">
      <c r="A2091" s="80" t="s">
        <v>187</v>
      </c>
      <c r="B2091" s="86">
        <v>1</v>
      </c>
      <c r="C2091" s="82">
        <v>1</v>
      </c>
      <c r="D2091" s="82" t="s">
        <v>143</v>
      </c>
      <c r="E2091" s="80" t="s">
        <v>188</v>
      </c>
      <c r="F2091" s="82">
        <v>1</v>
      </c>
    </row>
    <row r="2092" spans="1:6" x14ac:dyDescent="0.55000000000000004">
      <c r="A2092" s="80" t="s">
        <v>188</v>
      </c>
      <c r="B2092" s="86">
        <v>1</v>
      </c>
      <c r="C2092" s="82">
        <v>1</v>
      </c>
      <c r="D2092" s="82" t="s">
        <v>143</v>
      </c>
      <c r="E2092" s="80" t="s">
        <v>189</v>
      </c>
      <c r="F2092" s="82">
        <v>1</v>
      </c>
    </row>
    <row r="2093" spans="1:6" x14ac:dyDescent="0.55000000000000004">
      <c r="A2093" s="80" t="s">
        <v>189</v>
      </c>
      <c r="B2093" s="86">
        <v>1</v>
      </c>
      <c r="C2093" s="82">
        <v>1</v>
      </c>
      <c r="D2093" s="82" t="s">
        <v>143</v>
      </c>
      <c r="E2093" s="80" t="s">
        <v>190</v>
      </c>
      <c r="F2093" s="82">
        <v>1</v>
      </c>
    </row>
    <row r="2094" spans="1:6" x14ac:dyDescent="0.55000000000000004">
      <c r="A2094" s="80" t="s">
        <v>190</v>
      </c>
      <c r="B2094" s="86">
        <v>1</v>
      </c>
      <c r="C2094" s="82">
        <v>1</v>
      </c>
      <c r="D2094" s="82" t="s">
        <v>143</v>
      </c>
      <c r="E2094" s="80" t="s">
        <v>191</v>
      </c>
      <c r="F2094" s="82">
        <v>1</v>
      </c>
    </row>
    <row r="2095" spans="1:6" x14ac:dyDescent="0.55000000000000004">
      <c r="A2095" s="80" t="s">
        <v>191</v>
      </c>
      <c r="B2095" s="86">
        <v>1</v>
      </c>
      <c r="C2095" s="82">
        <v>1</v>
      </c>
      <c r="D2095" s="82" t="s">
        <v>143</v>
      </c>
      <c r="E2095" s="80" t="s">
        <v>192</v>
      </c>
      <c r="F2095" s="82">
        <v>1</v>
      </c>
    </row>
    <row r="2096" spans="1:6" x14ac:dyDescent="0.55000000000000004">
      <c r="A2096" s="80" t="s">
        <v>192</v>
      </c>
      <c r="B2096" s="86">
        <v>1</v>
      </c>
      <c r="C2096" s="82">
        <v>1</v>
      </c>
      <c r="D2096" s="82" t="s">
        <v>143</v>
      </c>
      <c r="E2096" s="80" t="s">
        <v>193</v>
      </c>
      <c r="F2096" s="82">
        <v>1</v>
      </c>
    </row>
    <row r="2097" spans="1:6" x14ac:dyDescent="0.55000000000000004">
      <c r="A2097" s="80" t="s">
        <v>193</v>
      </c>
      <c r="B2097" s="86">
        <v>1</v>
      </c>
      <c r="C2097" s="82">
        <v>1</v>
      </c>
      <c r="D2097" s="82" t="s">
        <v>143</v>
      </c>
      <c r="E2097" s="80" t="s">
        <v>194</v>
      </c>
      <c r="F2097" s="82">
        <v>1</v>
      </c>
    </row>
    <row r="2098" spans="1:6" x14ac:dyDescent="0.55000000000000004">
      <c r="A2098" s="80" t="s">
        <v>194</v>
      </c>
      <c r="B2098" s="86">
        <v>1</v>
      </c>
      <c r="C2098" s="82">
        <v>1</v>
      </c>
      <c r="D2098" s="82" t="s">
        <v>143</v>
      </c>
      <c r="E2098" s="80">
        <v>2900</v>
      </c>
      <c r="F2098" s="82">
        <v>1</v>
      </c>
    </row>
    <row r="2099" spans="1:6" x14ac:dyDescent="0.55000000000000004">
      <c r="A2099" s="80">
        <v>2900</v>
      </c>
      <c r="B2099" s="86">
        <v>1</v>
      </c>
      <c r="C2099" s="82">
        <v>1</v>
      </c>
      <c r="D2099" s="82" t="s">
        <v>143</v>
      </c>
      <c r="E2099" s="80">
        <v>2901</v>
      </c>
      <c r="F2099" s="82">
        <v>1</v>
      </c>
    </row>
    <row r="2100" spans="1:6" x14ac:dyDescent="0.55000000000000004">
      <c r="A2100" s="80">
        <v>2901</v>
      </c>
      <c r="B2100" s="86">
        <v>1</v>
      </c>
      <c r="C2100" s="82">
        <v>1</v>
      </c>
      <c r="D2100" s="82" t="s">
        <v>143</v>
      </c>
      <c r="E2100" s="80">
        <v>2902</v>
      </c>
      <c r="F2100" s="82">
        <v>1</v>
      </c>
    </row>
    <row r="2101" spans="1:6" x14ac:dyDescent="0.55000000000000004">
      <c r="A2101" s="80">
        <v>2902</v>
      </c>
      <c r="B2101" s="86">
        <v>1</v>
      </c>
      <c r="C2101" s="82">
        <v>1</v>
      </c>
      <c r="D2101" s="82" t="s">
        <v>143</v>
      </c>
      <c r="E2101" s="80">
        <v>2903</v>
      </c>
      <c r="F2101" s="82">
        <v>1</v>
      </c>
    </row>
    <row r="2102" spans="1:6" x14ac:dyDescent="0.55000000000000004">
      <c r="A2102" s="80">
        <v>2903</v>
      </c>
      <c r="B2102" s="86">
        <v>1</v>
      </c>
      <c r="C2102" s="82">
        <v>1</v>
      </c>
      <c r="D2102" s="82" t="s">
        <v>143</v>
      </c>
      <c r="E2102" s="80">
        <v>2904</v>
      </c>
      <c r="F2102" s="82">
        <v>1</v>
      </c>
    </row>
    <row r="2103" spans="1:6" x14ac:dyDescent="0.55000000000000004">
      <c r="A2103" s="80">
        <v>2904</v>
      </c>
      <c r="B2103" s="86">
        <v>1</v>
      </c>
      <c r="C2103" s="82">
        <v>1</v>
      </c>
      <c r="D2103" s="82" t="s">
        <v>143</v>
      </c>
      <c r="E2103" s="80">
        <v>2905</v>
      </c>
      <c r="F2103" s="82">
        <v>1</v>
      </c>
    </row>
    <row r="2104" spans="1:6" x14ac:dyDescent="0.55000000000000004">
      <c r="A2104" s="80">
        <v>2905</v>
      </c>
      <c r="B2104" s="86">
        <v>1</v>
      </c>
      <c r="C2104" s="82">
        <v>1</v>
      </c>
      <c r="D2104" s="82" t="s">
        <v>143</v>
      </c>
      <c r="E2104" s="80">
        <v>2906</v>
      </c>
      <c r="F2104" s="82">
        <v>1</v>
      </c>
    </row>
    <row r="2105" spans="1:6" x14ac:dyDescent="0.55000000000000004">
      <c r="A2105" s="80">
        <v>2906</v>
      </c>
      <c r="B2105" s="86">
        <v>1</v>
      </c>
      <c r="C2105" s="82">
        <v>1</v>
      </c>
      <c r="D2105" s="82" t="s">
        <v>143</v>
      </c>
      <c r="E2105" s="80">
        <v>2908</v>
      </c>
      <c r="F2105" s="82">
        <v>1</v>
      </c>
    </row>
    <row r="2106" spans="1:6" x14ac:dyDescent="0.55000000000000004">
      <c r="A2106" s="80">
        <v>2908</v>
      </c>
      <c r="B2106" s="86">
        <v>1</v>
      </c>
      <c r="C2106" s="82">
        <v>1</v>
      </c>
      <c r="D2106" s="82" t="s">
        <v>143</v>
      </c>
      <c r="E2106" s="80">
        <v>2909</v>
      </c>
      <c r="F2106" s="82">
        <v>1</v>
      </c>
    </row>
    <row r="2107" spans="1:6" x14ac:dyDescent="0.55000000000000004">
      <c r="A2107" s="80">
        <v>2909</v>
      </c>
      <c r="B2107" s="86">
        <v>1</v>
      </c>
      <c r="C2107" s="82">
        <v>1</v>
      </c>
      <c r="D2107" s="82" t="s">
        <v>143</v>
      </c>
      <c r="E2107" s="80">
        <v>2910</v>
      </c>
      <c r="F2107" s="82">
        <v>1</v>
      </c>
    </row>
    <row r="2108" spans="1:6" x14ac:dyDescent="0.55000000000000004">
      <c r="A2108" s="80">
        <v>2910</v>
      </c>
      <c r="B2108" s="86">
        <v>1</v>
      </c>
      <c r="C2108" s="82">
        <v>1</v>
      </c>
      <c r="D2108" s="82" t="s">
        <v>143</v>
      </c>
      <c r="E2108" s="80">
        <v>2911</v>
      </c>
      <c r="F2108" s="82">
        <v>1</v>
      </c>
    </row>
    <row r="2109" spans="1:6" x14ac:dyDescent="0.55000000000000004">
      <c r="A2109" s="80">
        <v>2911</v>
      </c>
      <c r="B2109" s="86">
        <v>1</v>
      </c>
      <c r="C2109" s="82">
        <v>1</v>
      </c>
      <c r="D2109" s="82" t="s">
        <v>143</v>
      </c>
      <c r="E2109" s="80">
        <v>2912</v>
      </c>
      <c r="F2109" s="82">
        <v>1</v>
      </c>
    </row>
    <row r="2110" spans="1:6" x14ac:dyDescent="0.55000000000000004">
      <c r="A2110" s="80">
        <v>2912</v>
      </c>
      <c r="B2110" s="86">
        <v>1</v>
      </c>
      <c r="C2110" s="82">
        <v>1</v>
      </c>
      <c r="D2110" s="82" t="s">
        <v>143</v>
      </c>
      <c r="E2110" s="80">
        <v>2913</v>
      </c>
      <c r="F2110" s="82">
        <v>1</v>
      </c>
    </row>
    <row r="2111" spans="1:6" x14ac:dyDescent="0.55000000000000004">
      <c r="A2111" s="80">
        <v>2913</v>
      </c>
      <c r="B2111" s="86">
        <v>1</v>
      </c>
      <c r="C2111" s="82">
        <v>1</v>
      </c>
      <c r="D2111" s="82" t="s">
        <v>143</v>
      </c>
      <c r="E2111" s="80">
        <v>2914</v>
      </c>
      <c r="F2111" s="82">
        <v>1</v>
      </c>
    </row>
    <row r="2112" spans="1:6" x14ac:dyDescent="0.55000000000000004">
      <c r="A2112" s="80">
        <v>2914</v>
      </c>
      <c r="B2112" s="86">
        <v>1</v>
      </c>
      <c r="C2112" s="82">
        <v>1</v>
      </c>
      <c r="D2112" s="82" t="s">
        <v>143</v>
      </c>
      <c r="E2112" s="80">
        <v>2915</v>
      </c>
      <c r="F2112" s="82">
        <v>1</v>
      </c>
    </row>
    <row r="2113" spans="1:6" x14ac:dyDescent="0.55000000000000004">
      <c r="A2113" s="80">
        <v>2915</v>
      </c>
      <c r="B2113" s="86">
        <v>1</v>
      </c>
      <c r="C2113" s="82">
        <v>1</v>
      </c>
      <c r="D2113" s="82" t="s">
        <v>143</v>
      </c>
      <c r="E2113" s="80">
        <v>2919</v>
      </c>
      <c r="F2113" s="82">
        <v>1</v>
      </c>
    </row>
    <row r="2114" spans="1:6" x14ac:dyDescent="0.55000000000000004">
      <c r="A2114" s="80">
        <v>2919</v>
      </c>
      <c r="B2114" s="86">
        <v>1</v>
      </c>
      <c r="C2114" s="82">
        <v>1</v>
      </c>
      <c r="D2114" s="82" t="s">
        <v>143</v>
      </c>
      <c r="E2114" s="80">
        <v>2921</v>
      </c>
      <c r="F2114" s="82">
        <v>1</v>
      </c>
    </row>
    <row r="2115" spans="1:6" x14ac:dyDescent="0.55000000000000004">
      <c r="A2115" s="80">
        <v>2921</v>
      </c>
      <c r="B2115" s="86">
        <v>1</v>
      </c>
      <c r="C2115" s="82">
        <v>1</v>
      </c>
      <c r="D2115" s="82" t="s">
        <v>143</v>
      </c>
      <c r="E2115" s="80">
        <v>2922</v>
      </c>
      <c r="F2115" s="82">
        <v>1</v>
      </c>
    </row>
    <row r="2116" spans="1:6" x14ac:dyDescent="0.55000000000000004">
      <c r="A2116" s="80">
        <v>2922</v>
      </c>
      <c r="B2116" s="86">
        <v>1</v>
      </c>
      <c r="C2116" s="82">
        <v>1</v>
      </c>
      <c r="D2116" s="82" t="s">
        <v>143</v>
      </c>
      <c r="E2116" s="80">
        <v>2923</v>
      </c>
      <c r="F2116" s="82">
        <v>1</v>
      </c>
    </row>
    <row r="2117" spans="1:6" x14ac:dyDescent="0.55000000000000004">
      <c r="A2117" s="80">
        <v>2923</v>
      </c>
      <c r="B2117" s="86">
        <v>1</v>
      </c>
      <c r="C2117" s="82">
        <v>1</v>
      </c>
      <c r="D2117" s="82" t="s">
        <v>143</v>
      </c>
      <c r="E2117" s="80">
        <v>2924</v>
      </c>
      <c r="F2117" s="82">
        <v>1</v>
      </c>
    </row>
    <row r="2118" spans="1:6" x14ac:dyDescent="0.55000000000000004">
      <c r="A2118" s="80">
        <v>2924</v>
      </c>
      <c r="B2118" s="86">
        <v>1</v>
      </c>
      <c r="C2118" s="82">
        <v>1</v>
      </c>
      <c r="D2118" s="82" t="s">
        <v>143</v>
      </c>
      <c r="E2118" s="80">
        <v>2925</v>
      </c>
      <c r="F2118" s="82">
        <v>1</v>
      </c>
    </row>
    <row r="2119" spans="1:6" x14ac:dyDescent="0.55000000000000004">
      <c r="A2119" s="80">
        <v>2925</v>
      </c>
      <c r="B2119" s="86">
        <v>1</v>
      </c>
      <c r="C2119" s="82">
        <v>1</v>
      </c>
      <c r="D2119" s="82" t="s">
        <v>143</v>
      </c>
      <c r="E2119" s="80">
        <v>2926</v>
      </c>
      <c r="F2119" s="82">
        <v>1</v>
      </c>
    </row>
    <row r="2120" spans="1:6" x14ac:dyDescent="0.55000000000000004">
      <c r="A2120" s="80">
        <v>2926</v>
      </c>
      <c r="B2120" s="86">
        <v>1</v>
      </c>
      <c r="C2120" s="82">
        <v>1</v>
      </c>
      <c r="D2120" s="82" t="s">
        <v>143</v>
      </c>
      <c r="E2120" s="80">
        <v>2927</v>
      </c>
      <c r="F2120" s="82">
        <v>1</v>
      </c>
    </row>
    <row r="2121" spans="1:6" x14ac:dyDescent="0.55000000000000004">
      <c r="A2121" s="80">
        <v>2927</v>
      </c>
      <c r="B2121" s="86">
        <v>1</v>
      </c>
      <c r="C2121" s="82">
        <v>1</v>
      </c>
      <c r="D2121" s="82" t="s">
        <v>143</v>
      </c>
      <c r="E2121" s="80">
        <v>2928</v>
      </c>
      <c r="F2121" s="82">
        <v>1</v>
      </c>
    </row>
    <row r="2122" spans="1:6" x14ac:dyDescent="0.55000000000000004">
      <c r="A2122" s="80">
        <v>2928</v>
      </c>
      <c r="B2122" s="86">
        <v>1</v>
      </c>
      <c r="C2122" s="82">
        <v>1</v>
      </c>
      <c r="D2122" s="82" t="s">
        <v>143</v>
      </c>
      <c r="E2122" s="80">
        <v>2929</v>
      </c>
      <c r="F2122" s="82">
        <v>1</v>
      </c>
    </row>
    <row r="2123" spans="1:6" x14ac:dyDescent="0.55000000000000004">
      <c r="A2123" s="80">
        <v>2929</v>
      </c>
      <c r="B2123" s="86">
        <v>1</v>
      </c>
      <c r="C2123" s="82">
        <v>1</v>
      </c>
      <c r="D2123" s="82" t="s">
        <v>143</v>
      </c>
      <c r="E2123" s="80">
        <v>2930</v>
      </c>
      <c r="F2123" s="82">
        <v>1</v>
      </c>
    </row>
    <row r="2124" spans="1:6" x14ac:dyDescent="0.55000000000000004">
      <c r="A2124" s="80">
        <v>2930</v>
      </c>
      <c r="B2124" s="86">
        <v>1</v>
      </c>
      <c r="C2124" s="82">
        <v>1</v>
      </c>
      <c r="D2124" s="82" t="s">
        <v>143</v>
      </c>
      <c r="E2124" s="80">
        <v>2932</v>
      </c>
      <c r="F2124" s="82">
        <v>1</v>
      </c>
    </row>
    <row r="2125" spans="1:6" x14ac:dyDescent="0.55000000000000004">
      <c r="A2125" s="80">
        <v>2932</v>
      </c>
      <c r="B2125" s="86">
        <v>1</v>
      </c>
      <c r="C2125" s="82">
        <v>1</v>
      </c>
      <c r="D2125" s="82" t="s">
        <v>143</v>
      </c>
      <c r="E2125" s="80">
        <v>2933</v>
      </c>
      <c r="F2125" s="82">
        <v>1</v>
      </c>
    </row>
    <row r="2126" spans="1:6" x14ac:dyDescent="0.55000000000000004">
      <c r="A2126" s="80">
        <v>2933</v>
      </c>
      <c r="B2126" s="86">
        <v>1</v>
      </c>
      <c r="C2126" s="82">
        <v>1</v>
      </c>
      <c r="D2126" s="82" t="s">
        <v>143</v>
      </c>
      <c r="E2126" s="80">
        <v>2934</v>
      </c>
      <c r="F2126" s="82">
        <v>1</v>
      </c>
    </row>
    <row r="2127" spans="1:6" x14ac:dyDescent="0.55000000000000004">
      <c r="A2127" s="80">
        <v>2934</v>
      </c>
      <c r="B2127" s="86">
        <v>1</v>
      </c>
      <c r="C2127" s="82">
        <v>1</v>
      </c>
      <c r="D2127" s="82" t="s">
        <v>143</v>
      </c>
      <c r="E2127" s="80">
        <v>2935</v>
      </c>
      <c r="F2127" s="82">
        <v>1</v>
      </c>
    </row>
    <row r="2128" spans="1:6" x14ac:dyDescent="0.55000000000000004">
      <c r="A2128" s="80">
        <v>2935</v>
      </c>
      <c r="B2128" s="86">
        <v>1</v>
      </c>
      <c r="C2128" s="82">
        <v>1</v>
      </c>
      <c r="D2128" s="82" t="s">
        <v>143</v>
      </c>
      <c r="E2128" s="80">
        <v>2936</v>
      </c>
      <c r="F2128" s="82">
        <v>1</v>
      </c>
    </row>
    <row r="2129" spans="1:6" x14ac:dyDescent="0.55000000000000004">
      <c r="A2129" s="80">
        <v>2936</v>
      </c>
      <c r="B2129" s="86">
        <v>1</v>
      </c>
      <c r="C2129" s="82">
        <v>1</v>
      </c>
      <c r="D2129" s="82" t="s">
        <v>143</v>
      </c>
      <c r="E2129" s="80">
        <v>2937</v>
      </c>
      <c r="F2129" s="82">
        <v>1</v>
      </c>
    </row>
    <row r="2130" spans="1:6" x14ac:dyDescent="0.55000000000000004">
      <c r="A2130" s="80">
        <v>2937</v>
      </c>
      <c r="B2130" s="86">
        <v>1</v>
      </c>
      <c r="C2130" s="82">
        <v>1</v>
      </c>
      <c r="D2130" s="82" t="s">
        <v>143</v>
      </c>
      <c r="E2130" s="80">
        <v>2938</v>
      </c>
      <c r="F2130" s="82">
        <v>1</v>
      </c>
    </row>
    <row r="2131" spans="1:6" x14ac:dyDescent="0.55000000000000004">
      <c r="A2131" s="80">
        <v>2938</v>
      </c>
      <c r="B2131" s="86">
        <v>1</v>
      </c>
      <c r="C2131" s="82">
        <v>1</v>
      </c>
      <c r="D2131" s="82" t="s">
        <v>143</v>
      </c>
      <c r="E2131" s="80">
        <v>2939</v>
      </c>
      <c r="F2131" s="82">
        <v>1</v>
      </c>
    </row>
    <row r="2132" spans="1:6" x14ac:dyDescent="0.55000000000000004">
      <c r="A2132" s="80">
        <v>2939</v>
      </c>
      <c r="B2132" s="86">
        <v>1</v>
      </c>
      <c r="C2132" s="82">
        <v>1</v>
      </c>
      <c r="D2132" s="82" t="s">
        <v>143</v>
      </c>
      <c r="E2132" s="80">
        <v>2940</v>
      </c>
      <c r="F2132" s="82">
        <v>1</v>
      </c>
    </row>
    <row r="2133" spans="1:6" x14ac:dyDescent="0.55000000000000004">
      <c r="A2133" s="80">
        <v>2940</v>
      </c>
      <c r="B2133" s="86">
        <v>1</v>
      </c>
      <c r="C2133" s="82">
        <v>1</v>
      </c>
      <c r="D2133" s="82" t="s">
        <v>143</v>
      </c>
      <c r="E2133" s="80">
        <v>2941</v>
      </c>
      <c r="F2133" s="82">
        <v>1</v>
      </c>
    </row>
    <row r="2134" spans="1:6" x14ac:dyDescent="0.55000000000000004">
      <c r="A2134" s="80">
        <v>2941</v>
      </c>
      <c r="B2134" s="86">
        <v>1</v>
      </c>
      <c r="C2134" s="82">
        <v>1</v>
      </c>
      <c r="D2134" s="82" t="s">
        <v>143</v>
      </c>
      <c r="E2134" s="80">
        <v>2943</v>
      </c>
      <c r="F2134" s="82">
        <v>1</v>
      </c>
    </row>
    <row r="2135" spans="1:6" x14ac:dyDescent="0.55000000000000004">
      <c r="A2135" s="80">
        <v>2943</v>
      </c>
      <c r="B2135" s="86">
        <v>1</v>
      </c>
      <c r="C2135" s="82">
        <v>1</v>
      </c>
      <c r="D2135" s="82" t="s">
        <v>143</v>
      </c>
      <c r="E2135" s="80">
        <v>2944</v>
      </c>
      <c r="F2135" s="82">
        <v>1</v>
      </c>
    </row>
    <row r="2136" spans="1:6" x14ac:dyDescent="0.55000000000000004">
      <c r="A2136" s="80">
        <v>2944</v>
      </c>
      <c r="B2136" s="86">
        <v>1</v>
      </c>
      <c r="C2136" s="82">
        <v>1</v>
      </c>
      <c r="D2136" s="82" t="s">
        <v>143</v>
      </c>
      <c r="E2136" s="80">
        <v>2945</v>
      </c>
      <c r="F2136" s="82">
        <v>1</v>
      </c>
    </row>
    <row r="2137" spans="1:6" x14ac:dyDescent="0.55000000000000004">
      <c r="A2137" s="80">
        <v>2945</v>
      </c>
      <c r="B2137" s="86">
        <v>1</v>
      </c>
      <c r="C2137" s="82">
        <v>1</v>
      </c>
      <c r="D2137" s="82" t="s">
        <v>143</v>
      </c>
      <c r="E2137" s="80">
        <v>2947</v>
      </c>
      <c r="F2137" s="82">
        <v>1</v>
      </c>
    </row>
    <row r="2138" spans="1:6" x14ac:dyDescent="0.55000000000000004">
      <c r="A2138" s="80">
        <v>2947</v>
      </c>
      <c r="B2138" s="86">
        <v>1</v>
      </c>
      <c r="C2138" s="82">
        <v>1</v>
      </c>
      <c r="D2138" s="82" t="s">
        <v>143</v>
      </c>
      <c r="E2138" s="80">
        <v>2948</v>
      </c>
      <c r="F2138" s="82">
        <v>1</v>
      </c>
    </row>
    <row r="2139" spans="1:6" x14ac:dyDescent="0.55000000000000004">
      <c r="A2139" s="80">
        <v>2948</v>
      </c>
      <c r="B2139" s="86">
        <v>1</v>
      </c>
      <c r="C2139" s="82">
        <v>1</v>
      </c>
      <c r="D2139" s="82" t="s">
        <v>143</v>
      </c>
      <c r="E2139" s="80">
        <v>2950</v>
      </c>
      <c r="F2139" s="82">
        <v>1</v>
      </c>
    </row>
    <row r="2140" spans="1:6" x14ac:dyDescent="0.55000000000000004">
      <c r="A2140" s="80">
        <v>2950</v>
      </c>
      <c r="B2140" s="86">
        <v>1</v>
      </c>
      <c r="C2140" s="82">
        <v>1</v>
      </c>
      <c r="D2140" s="82" t="s">
        <v>143</v>
      </c>
      <c r="E2140" s="80">
        <v>2951</v>
      </c>
      <c r="F2140" s="82">
        <v>1</v>
      </c>
    </row>
    <row r="2141" spans="1:6" x14ac:dyDescent="0.55000000000000004">
      <c r="A2141" s="80">
        <v>2951</v>
      </c>
      <c r="B2141" s="86">
        <v>1</v>
      </c>
      <c r="C2141" s="82">
        <v>1</v>
      </c>
      <c r="D2141" s="82" t="s">
        <v>143</v>
      </c>
      <c r="E2141" s="80">
        <v>2952</v>
      </c>
      <c r="F2141" s="82">
        <v>1</v>
      </c>
    </row>
    <row r="2142" spans="1:6" x14ac:dyDescent="0.55000000000000004">
      <c r="A2142" s="80">
        <v>2952</v>
      </c>
      <c r="B2142" s="86">
        <v>1</v>
      </c>
      <c r="C2142" s="82">
        <v>1</v>
      </c>
      <c r="D2142" s="82" t="s">
        <v>143</v>
      </c>
      <c r="E2142" s="80">
        <v>2954</v>
      </c>
      <c r="F2142" s="82">
        <v>1</v>
      </c>
    </row>
    <row r="2143" spans="1:6" x14ac:dyDescent="0.55000000000000004">
      <c r="A2143" s="80">
        <v>2954</v>
      </c>
      <c r="B2143" s="86">
        <v>1</v>
      </c>
      <c r="C2143" s="82">
        <v>1</v>
      </c>
      <c r="D2143" s="82" t="s">
        <v>143</v>
      </c>
      <c r="E2143" s="80">
        <v>2955</v>
      </c>
      <c r="F2143" s="82">
        <v>1</v>
      </c>
    </row>
    <row r="2144" spans="1:6" x14ac:dyDescent="0.55000000000000004">
      <c r="A2144" s="80">
        <v>2955</v>
      </c>
      <c r="B2144" s="86">
        <v>1</v>
      </c>
      <c r="C2144" s="82">
        <v>1</v>
      </c>
      <c r="D2144" s="82" t="s">
        <v>143</v>
      </c>
      <c r="E2144" s="80">
        <v>2957</v>
      </c>
      <c r="F2144" s="82">
        <v>1</v>
      </c>
    </row>
    <row r="2145" spans="1:6" x14ac:dyDescent="0.55000000000000004">
      <c r="A2145" s="80">
        <v>2957</v>
      </c>
      <c r="B2145" s="86">
        <v>1</v>
      </c>
      <c r="C2145" s="82">
        <v>1</v>
      </c>
      <c r="D2145" s="82" t="s">
        <v>143</v>
      </c>
      <c r="E2145" s="80">
        <v>2959</v>
      </c>
      <c r="F2145" s="82">
        <v>1</v>
      </c>
    </row>
    <row r="2146" spans="1:6" x14ac:dyDescent="0.55000000000000004">
      <c r="A2146" s="80">
        <v>2959</v>
      </c>
      <c r="B2146" s="86">
        <v>1</v>
      </c>
      <c r="C2146" s="82">
        <v>1</v>
      </c>
      <c r="D2146" s="82" t="s">
        <v>143</v>
      </c>
      <c r="E2146" s="80">
        <v>2962</v>
      </c>
      <c r="F2146" s="82">
        <v>1</v>
      </c>
    </row>
    <row r="2147" spans="1:6" x14ac:dyDescent="0.55000000000000004">
      <c r="A2147" s="80">
        <v>2962</v>
      </c>
      <c r="B2147" s="86">
        <v>1</v>
      </c>
      <c r="C2147" s="82">
        <v>1</v>
      </c>
      <c r="D2147" s="82" t="s">
        <v>143</v>
      </c>
      <c r="E2147" s="80">
        <v>2963</v>
      </c>
      <c r="F2147" s="82">
        <v>1</v>
      </c>
    </row>
    <row r="2148" spans="1:6" x14ac:dyDescent="0.55000000000000004">
      <c r="A2148" s="80">
        <v>2963</v>
      </c>
      <c r="B2148" s="86">
        <v>1</v>
      </c>
      <c r="C2148" s="82">
        <v>1</v>
      </c>
      <c r="D2148" s="82" t="s">
        <v>143</v>
      </c>
      <c r="E2148" s="80">
        <v>2964</v>
      </c>
      <c r="F2148" s="82">
        <v>1</v>
      </c>
    </row>
    <row r="2149" spans="1:6" x14ac:dyDescent="0.55000000000000004">
      <c r="A2149" s="80">
        <v>2964</v>
      </c>
      <c r="B2149" s="86">
        <v>1</v>
      </c>
      <c r="C2149" s="82">
        <v>1</v>
      </c>
      <c r="D2149" s="82" t="s">
        <v>143</v>
      </c>
      <c r="E2149" s="80">
        <v>2965</v>
      </c>
      <c r="F2149" s="82">
        <v>1</v>
      </c>
    </row>
    <row r="2150" spans="1:6" x14ac:dyDescent="0.55000000000000004">
      <c r="A2150" s="80">
        <v>2965</v>
      </c>
      <c r="B2150" s="86">
        <v>1</v>
      </c>
      <c r="C2150" s="82">
        <v>1</v>
      </c>
      <c r="D2150" s="82" t="s">
        <v>143</v>
      </c>
      <c r="E2150" s="80">
        <v>2966</v>
      </c>
      <c r="F2150" s="82">
        <v>1</v>
      </c>
    </row>
    <row r="2151" spans="1:6" x14ac:dyDescent="0.55000000000000004">
      <c r="A2151" s="80">
        <v>2966</v>
      </c>
      <c r="B2151" s="86">
        <v>1</v>
      </c>
      <c r="C2151" s="82">
        <v>1</v>
      </c>
      <c r="D2151" s="82" t="s">
        <v>143</v>
      </c>
      <c r="E2151" s="80">
        <v>2967</v>
      </c>
      <c r="F2151" s="82">
        <v>1</v>
      </c>
    </row>
    <row r="2152" spans="1:6" x14ac:dyDescent="0.55000000000000004">
      <c r="A2152" s="80">
        <v>2967</v>
      </c>
      <c r="B2152" s="86">
        <v>1</v>
      </c>
      <c r="C2152" s="82">
        <v>1</v>
      </c>
      <c r="D2152" s="82" t="s">
        <v>143</v>
      </c>
      <c r="E2152" s="80">
        <v>2968</v>
      </c>
      <c r="F2152" s="82">
        <v>1</v>
      </c>
    </row>
    <row r="2153" spans="1:6" x14ac:dyDescent="0.55000000000000004">
      <c r="A2153" s="80">
        <v>2968</v>
      </c>
      <c r="B2153" s="86">
        <v>1</v>
      </c>
      <c r="C2153" s="82">
        <v>1</v>
      </c>
      <c r="D2153" s="82" t="s">
        <v>143</v>
      </c>
      <c r="E2153" s="80">
        <v>2969</v>
      </c>
      <c r="F2153" s="82">
        <v>1</v>
      </c>
    </row>
    <row r="2154" spans="1:6" x14ac:dyDescent="0.55000000000000004">
      <c r="A2154" s="80">
        <v>2969</v>
      </c>
      <c r="B2154" s="86">
        <v>1</v>
      </c>
      <c r="C2154" s="82">
        <v>1</v>
      </c>
      <c r="D2154" s="82" t="s">
        <v>143</v>
      </c>
      <c r="E2154" s="80">
        <v>2970</v>
      </c>
      <c r="F2154" s="82">
        <v>1</v>
      </c>
    </row>
    <row r="2155" spans="1:6" x14ac:dyDescent="0.55000000000000004">
      <c r="A2155" s="80">
        <v>2970</v>
      </c>
      <c r="B2155" s="86">
        <v>1</v>
      </c>
      <c r="C2155" s="82">
        <v>1</v>
      </c>
      <c r="D2155" s="82" t="s">
        <v>143</v>
      </c>
      <c r="E2155" s="80">
        <v>2971</v>
      </c>
      <c r="F2155" s="82">
        <v>1</v>
      </c>
    </row>
    <row r="2156" spans="1:6" x14ac:dyDescent="0.55000000000000004">
      <c r="A2156" s="80">
        <v>2971</v>
      </c>
      <c r="B2156" s="86">
        <v>1</v>
      </c>
      <c r="C2156" s="82">
        <v>1</v>
      </c>
      <c r="D2156" s="82" t="s">
        <v>143</v>
      </c>
      <c r="E2156" s="80">
        <v>2972</v>
      </c>
      <c r="F2156" s="82">
        <v>1</v>
      </c>
    </row>
    <row r="2157" spans="1:6" x14ac:dyDescent="0.55000000000000004">
      <c r="A2157" s="80">
        <v>2972</v>
      </c>
      <c r="B2157" s="86">
        <v>1</v>
      </c>
      <c r="C2157" s="82">
        <v>1</v>
      </c>
      <c r="D2157" s="82" t="s">
        <v>143</v>
      </c>
      <c r="E2157" s="80">
        <v>2973</v>
      </c>
      <c r="F2157" s="82">
        <v>1</v>
      </c>
    </row>
    <row r="2158" spans="1:6" x14ac:dyDescent="0.55000000000000004">
      <c r="A2158" s="80">
        <v>2973</v>
      </c>
      <c r="B2158" s="86">
        <v>1</v>
      </c>
      <c r="C2158" s="82">
        <v>1</v>
      </c>
      <c r="D2158" s="82" t="s">
        <v>143</v>
      </c>
      <c r="E2158" s="80">
        <v>2974</v>
      </c>
      <c r="F2158" s="82">
        <v>1</v>
      </c>
    </row>
    <row r="2159" spans="1:6" x14ac:dyDescent="0.55000000000000004">
      <c r="A2159" s="80">
        <v>2974</v>
      </c>
      <c r="B2159" s="86">
        <v>1</v>
      </c>
      <c r="C2159" s="82">
        <v>1</v>
      </c>
      <c r="D2159" s="82" t="s">
        <v>143</v>
      </c>
      <c r="E2159" s="80">
        <v>2975</v>
      </c>
      <c r="F2159" s="82">
        <v>1</v>
      </c>
    </row>
    <row r="2160" spans="1:6" x14ac:dyDescent="0.55000000000000004">
      <c r="A2160" s="80">
        <v>2975</v>
      </c>
      <c r="B2160" s="86">
        <v>1</v>
      </c>
      <c r="C2160" s="82">
        <v>1</v>
      </c>
      <c r="D2160" s="82" t="s">
        <v>143</v>
      </c>
      <c r="E2160" s="80">
        <v>2978</v>
      </c>
      <c r="F2160" s="82">
        <v>1</v>
      </c>
    </row>
    <row r="2161" spans="1:6" x14ac:dyDescent="0.55000000000000004">
      <c r="A2161" s="80">
        <v>2978</v>
      </c>
      <c r="B2161" s="86">
        <v>1</v>
      </c>
      <c r="C2161" s="82">
        <v>1</v>
      </c>
      <c r="D2161" s="82" t="s">
        <v>143</v>
      </c>
      <c r="E2161" s="80">
        <v>2979</v>
      </c>
      <c r="F2161" s="82">
        <v>1</v>
      </c>
    </row>
    <row r="2162" spans="1:6" x14ac:dyDescent="0.55000000000000004">
      <c r="A2162" s="80">
        <v>2979</v>
      </c>
      <c r="B2162" s="86">
        <v>1</v>
      </c>
      <c r="C2162" s="82">
        <v>1</v>
      </c>
      <c r="D2162" s="82" t="s">
        <v>143</v>
      </c>
      <c r="E2162" s="80">
        <v>2980</v>
      </c>
      <c r="F2162" s="82">
        <v>1</v>
      </c>
    </row>
    <row r="2163" spans="1:6" x14ac:dyDescent="0.55000000000000004">
      <c r="A2163" s="80">
        <v>2980</v>
      </c>
      <c r="B2163" s="86">
        <v>1</v>
      </c>
      <c r="C2163" s="82">
        <v>1</v>
      </c>
      <c r="D2163" s="82" t="s">
        <v>143</v>
      </c>
      <c r="E2163" s="80">
        <v>2981</v>
      </c>
      <c r="F2163" s="82">
        <v>1</v>
      </c>
    </row>
    <row r="2164" spans="1:6" x14ac:dyDescent="0.55000000000000004">
      <c r="A2164" s="80">
        <v>2981</v>
      </c>
      <c r="B2164" s="86">
        <v>1</v>
      </c>
      <c r="C2164" s="82">
        <v>1</v>
      </c>
      <c r="D2164" s="82" t="s">
        <v>143</v>
      </c>
      <c r="E2164" s="80">
        <v>2983</v>
      </c>
      <c r="F2164" s="82">
        <v>1</v>
      </c>
    </row>
    <row r="2165" spans="1:6" x14ac:dyDescent="0.55000000000000004">
      <c r="A2165" s="80">
        <v>2983</v>
      </c>
      <c r="B2165" s="86">
        <v>1</v>
      </c>
      <c r="C2165" s="82">
        <v>1</v>
      </c>
      <c r="D2165" s="82" t="s">
        <v>143</v>
      </c>
      <c r="E2165" s="80">
        <v>2984</v>
      </c>
      <c r="F2165" s="82">
        <v>1</v>
      </c>
    </row>
    <row r="2166" spans="1:6" x14ac:dyDescent="0.55000000000000004">
      <c r="A2166" s="80">
        <v>2984</v>
      </c>
      <c r="B2166" s="86">
        <v>1</v>
      </c>
      <c r="C2166" s="82">
        <v>1</v>
      </c>
      <c r="D2166" s="82" t="s">
        <v>143</v>
      </c>
      <c r="E2166" s="80">
        <v>2985</v>
      </c>
      <c r="F2166" s="82">
        <v>1</v>
      </c>
    </row>
    <row r="2167" spans="1:6" x14ac:dyDescent="0.55000000000000004">
      <c r="A2167" s="80">
        <v>2985</v>
      </c>
      <c r="B2167" s="86">
        <v>1</v>
      </c>
      <c r="C2167" s="82">
        <v>1</v>
      </c>
      <c r="D2167" s="82" t="s">
        <v>143</v>
      </c>
      <c r="E2167" s="80">
        <v>2986</v>
      </c>
      <c r="F2167" s="82">
        <v>1</v>
      </c>
    </row>
    <row r="2168" spans="1:6" x14ac:dyDescent="0.55000000000000004">
      <c r="A2168" s="80">
        <v>2986</v>
      </c>
      <c r="B2168" s="86">
        <v>1</v>
      </c>
      <c r="C2168" s="82">
        <v>1</v>
      </c>
      <c r="D2168" s="82" t="s">
        <v>143</v>
      </c>
      <c r="E2168" s="80">
        <v>2995</v>
      </c>
      <c r="F2168" s="82">
        <v>1</v>
      </c>
    </row>
    <row r="2169" spans="1:6" x14ac:dyDescent="0.55000000000000004">
      <c r="A2169" s="80">
        <v>2995</v>
      </c>
      <c r="B2169" s="86">
        <v>1</v>
      </c>
      <c r="C2169" s="82">
        <v>1</v>
      </c>
      <c r="D2169" s="82" t="s">
        <v>143</v>
      </c>
      <c r="E2169" s="80" t="s">
        <v>195</v>
      </c>
      <c r="F2169" s="82">
        <v>1</v>
      </c>
    </row>
    <row r="2170" spans="1:6" x14ac:dyDescent="0.55000000000000004">
      <c r="A2170" s="80" t="s">
        <v>195</v>
      </c>
      <c r="B2170" s="86">
        <v>1</v>
      </c>
      <c r="C2170" s="82">
        <v>1</v>
      </c>
      <c r="D2170" s="82" t="s">
        <v>143</v>
      </c>
      <c r="E2170" s="80" t="s">
        <v>196</v>
      </c>
      <c r="F2170" s="82">
        <v>1</v>
      </c>
    </row>
    <row r="2171" spans="1:6" x14ac:dyDescent="0.55000000000000004">
      <c r="A2171" s="80" t="s">
        <v>196</v>
      </c>
      <c r="B2171" s="86">
        <v>1</v>
      </c>
      <c r="C2171" s="82">
        <v>1</v>
      </c>
      <c r="D2171" s="82" t="s">
        <v>143</v>
      </c>
      <c r="E2171" s="80" t="s">
        <v>197</v>
      </c>
      <c r="F2171" s="82">
        <v>1</v>
      </c>
    </row>
    <row r="2172" spans="1:6" x14ac:dyDescent="0.55000000000000004">
      <c r="A2172" s="80" t="s">
        <v>197</v>
      </c>
      <c r="B2172" s="86">
        <v>1</v>
      </c>
      <c r="C2172" s="82">
        <v>1</v>
      </c>
      <c r="D2172" s="82" t="s">
        <v>143</v>
      </c>
      <c r="E2172" s="80" t="s">
        <v>198</v>
      </c>
      <c r="F2172" s="82">
        <v>1</v>
      </c>
    </row>
    <row r="2173" spans="1:6" x14ac:dyDescent="0.55000000000000004">
      <c r="A2173" s="80" t="s">
        <v>198</v>
      </c>
      <c r="B2173" s="86">
        <v>1</v>
      </c>
      <c r="C2173" s="82">
        <v>1</v>
      </c>
      <c r="D2173" s="82" t="s">
        <v>143</v>
      </c>
      <c r="E2173" s="80" t="s">
        <v>199</v>
      </c>
      <c r="F2173" s="82">
        <v>1</v>
      </c>
    </row>
    <row r="2174" spans="1:6" x14ac:dyDescent="0.55000000000000004">
      <c r="A2174" s="80" t="s">
        <v>199</v>
      </c>
      <c r="B2174" s="86">
        <v>1</v>
      </c>
      <c r="C2174" s="82">
        <v>1</v>
      </c>
      <c r="D2174" s="82" t="s">
        <v>143</v>
      </c>
      <c r="E2174" s="80" t="s">
        <v>200</v>
      </c>
      <c r="F2174" s="82">
        <v>1</v>
      </c>
    </row>
    <row r="2175" spans="1:6" x14ac:dyDescent="0.55000000000000004">
      <c r="A2175" s="80" t="s">
        <v>200</v>
      </c>
      <c r="B2175" s="86">
        <v>1</v>
      </c>
      <c r="C2175" s="82">
        <v>1</v>
      </c>
      <c r="D2175" s="82" t="s">
        <v>143</v>
      </c>
      <c r="E2175" s="80" t="s">
        <v>201</v>
      </c>
      <c r="F2175" s="82">
        <v>1</v>
      </c>
    </row>
    <row r="2176" spans="1:6" x14ac:dyDescent="0.55000000000000004">
      <c r="A2176" s="80" t="s">
        <v>201</v>
      </c>
      <c r="B2176" s="86">
        <v>1</v>
      </c>
      <c r="C2176" s="82">
        <v>1</v>
      </c>
      <c r="D2176" s="82" t="s">
        <v>143</v>
      </c>
      <c r="E2176" s="80" t="s">
        <v>202</v>
      </c>
      <c r="F2176" s="82">
        <v>1</v>
      </c>
    </row>
    <row r="2177" spans="1:6" x14ac:dyDescent="0.55000000000000004">
      <c r="A2177" s="80" t="s">
        <v>202</v>
      </c>
      <c r="B2177" s="86">
        <v>1</v>
      </c>
      <c r="C2177" s="82">
        <v>1</v>
      </c>
      <c r="D2177" s="82" t="s">
        <v>143</v>
      </c>
      <c r="E2177" s="80" t="s">
        <v>203</v>
      </c>
      <c r="F2177" s="82">
        <v>1</v>
      </c>
    </row>
    <row r="2178" spans="1:6" x14ac:dyDescent="0.55000000000000004">
      <c r="A2178" s="80" t="s">
        <v>203</v>
      </c>
      <c r="B2178" s="86">
        <v>1</v>
      </c>
      <c r="C2178" s="82">
        <v>1</v>
      </c>
      <c r="D2178" s="82" t="s">
        <v>143</v>
      </c>
      <c r="E2178" s="80" t="s">
        <v>204</v>
      </c>
      <c r="F2178" s="82">
        <v>1</v>
      </c>
    </row>
    <row r="2179" spans="1:6" x14ac:dyDescent="0.55000000000000004">
      <c r="A2179" s="80" t="s">
        <v>204</v>
      </c>
      <c r="B2179" s="86">
        <v>1</v>
      </c>
      <c r="C2179" s="82">
        <v>1</v>
      </c>
      <c r="D2179" s="82" t="s">
        <v>143</v>
      </c>
      <c r="E2179" s="80" t="s">
        <v>205</v>
      </c>
      <c r="F2179" s="82">
        <v>1</v>
      </c>
    </row>
    <row r="2180" spans="1:6" x14ac:dyDescent="0.55000000000000004">
      <c r="A2180" s="80" t="s">
        <v>205</v>
      </c>
      <c r="B2180" s="86">
        <v>1</v>
      </c>
      <c r="C2180" s="82">
        <v>1</v>
      </c>
      <c r="D2180" s="82" t="s">
        <v>143</v>
      </c>
      <c r="E2180" s="80" t="s">
        <v>206</v>
      </c>
      <c r="F2180" s="82">
        <v>1</v>
      </c>
    </row>
    <row r="2181" spans="1:6" x14ac:dyDescent="0.55000000000000004">
      <c r="A2181" s="80" t="s">
        <v>206</v>
      </c>
      <c r="B2181" s="86">
        <v>1</v>
      </c>
      <c r="C2181" s="82">
        <v>1</v>
      </c>
      <c r="D2181" s="82" t="s">
        <v>143</v>
      </c>
      <c r="E2181" s="80" t="s">
        <v>207</v>
      </c>
      <c r="F2181" s="82">
        <v>1</v>
      </c>
    </row>
    <row r="2182" spans="1:6" x14ac:dyDescent="0.55000000000000004">
      <c r="A2182" s="80" t="s">
        <v>207</v>
      </c>
      <c r="B2182" s="86">
        <v>1</v>
      </c>
      <c r="C2182" s="82">
        <v>1</v>
      </c>
      <c r="D2182" s="82" t="s">
        <v>143</v>
      </c>
      <c r="E2182" s="80" t="s">
        <v>208</v>
      </c>
      <c r="F2182" s="82">
        <v>1</v>
      </c>
    </row>
    <row r="2183" spans="1:6" x14ac:dyDescent="0.55000000000000004">
      <c r="A2183" s="80" t="s">
        <v>208</v>
      </c>
      <c r="B2183" s="86">
        <v>1</v>
      </c>
      <c r="C2183" s="82">
        <v>1</v>
      </c>
      <c r="D2183" s="82" t="s">
        <v>143</v>
      </c>
      <c r="E2183" s="80" t="s">
        <v>209</v>
      </c>
      <c r="F2183" s="82">
        <v>1</v>
      </c>
    </row>
    <row r="2184" spans="1:6" x14ac:dyDescent="0.55000000000000004">
      <c r="A2184" s="80" t="s">
        <v>209</v>
      </c>
      <c r="B2184" s="86">
        <v>1</v>
      </c>
      <c r="C2184" s="82">
        <v>1</v>
      </c>
      <c r="D2184" s="82" t="s">
        <v>143</v>
      </c>
      <c r="E2184" s="80" t="s">
        <v>210</v>
      </c>
      <c r="F2184" s="82">
        <v>1</v>
      </c>
    </row>
    <row r="2185" spans="1:6" x14ac:dyDescent="0.55000000000000004">
      <c r="A2185" s="80" t="s">
        <v>210</v>
      </c>
      <c r="B2185" s="86">
        <v>1</v>
      </c>
      <c r="C2185" s="82">
        <v>1</v>
      </c>
      <c r="D2185" s="82" t="s">
        <v>143</v>
      </c>
      <c r="E2185" s="80" t="s">
        <v>211</v>
      </c>
      <c r="F2185" s="82">
        <v>1</v>
      </c>
    </row>
    <row r="2186" spans="1:6" x14ac:dyDescent="0.55000000000000004">
      <c r="A2186" s="80" t="s">
        <v>211</v>
      </c>
      <c r="B2186" s="86">
        <v>1</v>
      </c>
      <c r="C2186" s="82">
        <v>1</v>
      </c>
      <c r="D2186" s="82" t="s">
        <v>143</v>
      </c>
      <c r="E2186" s="80" t="s">
        <v>3609</v>
      </c>
      <c r="F2186" s="82">
        <v>1</v>
      </c>
    </row>
    <row r="2187" spans="1:6" x14ac:dyDescent="0.55000000000000004">
      <c r="A2187" s="80" t="s">
        <v>3609</v>
      </c>
      <c r="B2187" s="86">
        <v>1</v>
      </c>
      <c r="C2187" s="82">
        <v>1</v>
      </c>
      <c r="D2187" s="82" t="s">
        <v>143</v>
      </c>
      <c r="E2187" s="80" t="s">
        <v>3611</v>
      </c>
      <c r="F2187" s="82">
        <v>1</v>
      </c>
    </row>
    <row r="2188" spans="1:6" x14ac:dyDescent="0.55000000000000004">
      <c r="A2188" s="80" t="s">
        <v>3611</v>
      </c>
      <c r="B2188" s="86">
        <v>1</v>
      </c>
      <c r="C2188" s="82">
        <v>1</v>
      </c>
      <c r="D2188" s="82" t="s">
        <v>143</v>
      </c>
      <c r="E2188" s="80" t="s">
        <v>3617</v>
      </c>
      <c r="F2188" s="82">
        <v>1</v>
      </c>
    </row>
    <row r="2189" spans="1:6" x14ac:dyDescent="0.55000000000000004">
      <c r="A2189" s="80" t="s">
        <v>3617</v>
      </c>
      <c r="B2189" s="86">
        <v>1</v>
      </c>
      <c r="C2189" s="82">
        <v>1</v>
      </c>
      <c r="D2189" s="82" t="s">
        <v>143</v>
      </c>
      <c r="E2189" s="80" t="s">
        <v>3613</v>
      </c>
      <c r="F2189" s="82">
        <v>1</v>
      </c>
    </row>
    <row r="2190" spans="1:6" x14ac:dyDescent="0.55000000000000004">
      <c r="A2190" s="80" t="s">
        <v>3613</v>
      </c>
      <c r="B2190" s="86">
        <v>1</v>
      </c>
      <c r="C2190" s="82">
        <v>1</v>
      </c>
      <c r="D2190" s="82" t="s">
        <v>143</v>
      </c>
      <c r="E2190" s="80" t="s">
        <v>3615</v>
      </c>
      <c r="F2190" s="82">
        <v>1</v>
      </c>
    </row>
    <row r="2191" spans="1:6" x14ac:dyDescent="0.55000000000000004">
      <c r="A2191" s="80" t="s">
        <v>3615</v>
      </c>
      <c r="B2191" s="86">
        <v>1</v>
      </c>
      <c r="C2191" s="82">
        <v>1</v>
      </c>
      <c r="D2191" s="82" t="s">
        <v>143</v>
      </c>
      <c r="E2191" s="80">
        <v>3700</v>
      </c>
      <c r="F2191" s="82">
        <v>1</v>
      </c>
    </row>
    <row r="2192" spans="1:6" x14ac:dyDescent="0.55000000000000004">
      <c r="A2192" s="80">
        <v>3700</v>
      </c>
      <c r="B2192" s="86">
        <v>1</v>
      </c>
      <c r="C2192" s="82">
        <v>1</v>
      </c>
      <c r="D2192" s="82" t="s">
        <v>143</v>
      </c>
      <c r="E2192" s="80">
        <v>3701</v>
      </c>
      <c r="F2192" s="82">
        <v>1</v>
      </c>
    </row>
    <row r="2193" spans="1:6" x14ac:dyDescent="0.55000000000000004">
      <c r="A2193" s="80">
        <v>3701</v>
      </c>
      <c r="B2193" s="86">
        <v>1</v>
      </c>
      <c r="C2193" s="82">
        <v>1</v>
      </c>
      <c r="D2193" s="82" t="s">
        <v>143</v>
      </c>
      <c r="E2193" s="80">
        <v>3702</v>
      </c>
      <c r="F2193" s="82">
        <v>1</v>
      </c>
    </row>
    <row r="2194" spans="1:6" x14ac:dyDescent="0.55000000000000004">
      <c r="A2194" s="80">
        <v>3702</v>
      </c>
      <c r="B2194" s="86">
        <v>1</v>
      </c>
      <c r="C2194" s="82">
        <v>1</v>
      </c>
      <c r="D2194" s="82" t="s">
        <v>143</v>
      </c>
      <c r="E2194" s="80">
        <v>3703</v>
      </c>
      <c r="F2194" s="82">
        <v>1</v>
      </c>
    </row>
    <row r="2195" spans="1:6" x14ac:dyDescent="0.55000000000000004">
      <c r="A2195" s="80">
        <v>3703</v>
      </c>
      <c r="B2195" s="86">
        <v>1</v>
      </c>
      <c r="C2195" s="82">
        <v>1</v>
      </c>
      <c r="D2195" s="82" t="s">
        <v>143</v>
      </c>
      <c r="E2195" s="80">
        <v>3704</v>
      </c>
      <c r="F2195" s="82">
        <v>1</v>
      </c>
    </row>
    <row r="2196" spans="1:6" x14ac:dyDescent="0.55000000000000004">
      <c r="A2196" s="80">
        <v>3704</v>
      </c>
      <c r="B2196" s="86">
        <v>1</v>
      </c>
      <c r="C2196" s="82">
        <v>1</v>
      </c>
      <c r="D2196" s="82" t="s">
        <v>143</v>
      </c>
      <c r="E2196" s="80">
        <v>3705</v>
      </c>
      <c r="F2196" s="82">
        <v>1</v>
      </c>
    </row>
    <row r="2197" spans="1:6" x14ac:dyDescent="0.55000000000000004">
      <c r="A2197" s="80">
        <v>3705</v>
      </c>
      <c r="B2197" s="86">
        <v>1</v>
      </c>
      <c r="C2197" s="82">
        <v>1</v>
      </c>
      <c r="D2197" s="82" t="s">
        <v>143</v>
      </c>
      <c r="E2197" s="80">
        <v>3706</v>
      </c>
      <c r="F2197" s="82">
        <v>1</v>
      </c>
    </row>
    <row r="2198" spans="1:6" x14ac:dyDescent="0.55000000000000004">
      <c r="A2198" s="80">
        <v>3706</v>
      </c>
      <c r="B2198" s="86">
        <v>1</v>
      </c>
      <c r="C2198" s="82">
        <v>1</v>
      </c>
      <c r="D2198" s="82" t="s">
        <v>143</v>
      </c>
      <c r="E2198" s="80">
        <v>3707</v>
      </c>
      <c r="F2198" s="82">
        <v>1</v>
      </c>
    </row>
    <row r="2199" spans="1:6" x14ac:dyDescent="0.55000000000000004">
      <c r="A2199" s="80">
        <v>3707</v>
      </c>
      <c r="B2199" s="86">
        <v>1</v>
      </c>
      <c r="C2199" s="82">
        <v>1</v>
      </c>
      <c r="D2199" s="82" t="s">
        <v>143</v>
      </c>
      <c r="E2199" s="80">
        <v>3709</v>
      </c>
      <c r="F2199" s="82">
        <v>1</v>
      </c>
    </row>
    <row r="2200" spans="1:6" x14ac:dyDescent="0.55000000000000004">
      <c r="A2200" s="80">
        <v>3709</v>
      </c>
      <c r="B2200" s="86">
        <v>1</v>
      </c>
      <c r="C2200" s="82">
        <v>1</v>
      </c>
      <c r="D2200" s="82" t="s">
        <v>143</v>
      </c>
      <c r="E2200" s="80">
        <v>3711</v>
      </c>
      <c r="F2200" s="82">
        <v>1</v>
      </c>
    </row>
    <row r="2201" spans="1:6" x14ac:dyDescent="0.55000000000000004">
      <c r="A2201" s="80">
        <v>3711</v>
      </c>
      <c r="B2201" s="86">
        <v>1</v>
      </c>
      <c r="C2201" s="82">
        <v>1</v>
      </c>
      <c r="D2201" s="82" t="s">
        <v>143</v>
      </c>
      <c r="E2201" s="80">
        <v>3713</v>
      </c>
      <c r="F2201" s="82">
        <v>1</v>
      </c>
    </row>
    <row r="2202" spans="1:6" x14ac:dyDescent="0.55000000000000004">
      <c r="A2202" s="80">
        <v>3713</v>
      </c>
      <c r="B2202" s="86">
        <v>1</v>
      </c>
      <c r="C2202" s="82">
        <v>1</v>
      </c>
      <c r="D2202" s="82" t="s">
        <v>143</v>
      </c>
      <c r="E2202" s="80">
        <v>3714</v>
      </c>
      <c r="F2202" s="82">
        <v>1</v>
      </c>
    </row>
    <row r="2203" spans="1:6" x14ac:dyDescent="0.55000000000000004">
      <c r="A2203" s="80">
        <v>3714</v>
      </c>
      <c r="B2203" s="86">
        <v>1</v>
      </c>
      <c r="C2203" s="82">
        <v>1</v>
      </c>
      <c r="D2203" s="82" t="s">
        <v>143</v>
      </c>
      <c r="E2203" s="80">
        <v>3715</v>
      </c>
      <c r="F2203" s="82">
        <v>1</v>
      </c>
    </row>
    <row r="2204" spans="1:6" x14ac:dyDescent="0.55000000000000004">
      <c r="A2204" s="80">
        <v>3715</v>
      </c>
      <c r="B2204" s="86">
        <v>1</v>
      </c>
      <c r="C2204" s="82">
        <v>1</v>
      </c>
      <c r="D2204" s="82" t="s">
        <v>143</v>
      </c>
      <c r="E2204" s="80">
        <v>3716</v>
      </c>
      <c r="F2204" s="82">
        <v>1</v>
      </c>
    </row>
    <row r="2205" spans="1:6" x14ac:dyDescent="0.55000000000000004">
      <c r="A2205" s="80">
        <v>3716</v>
      </c>
      <c r="B2205" s="86">
        <v>1</v>
      </c>
      <c r="C2205" s="82">
        <v>1</v>
      </c>
      <c r="D2205" s="82" t="s">
        <v>143</v>
      </c>
      <c r="E2205" s="80">
        <v>3717</v>
      </c>
      <c r="F2205" s="82">
        <v>1</v>
      </c>
    </row>
    <row r="2206" spans="1:6" x14ac:dyDescent="0.55000000000000004">
      <c r="A2206" s="80">
        <v>3717</v>
      </c>
      <c r="B2206" s="86">
        <v>1</v>
      </c>
      <c r="C2206" s="82">
        <v>1</v>
      </c>
      <c r="D2206" s="82" t="s">
        <v>143</v>
      </c>
      <c r="E2206" s="80">
        <v>3718</v>
      </c>
      <c r="F2206" s="82">
        <v>1</v>
      </c>
    </row>
    <row r="2207" spans="1:6" x14ac:dyDescent="0.55000000000000004">
      <c r="A2207" s="80">
        <v>3718</v>
      </c>
      <c r="B2207" s="86">
        <v>1</v>
      </c>
      <c r="C2207" s="82">
        <v>1</v>
      </c>
      <c r="D2207" s="82" t="s">
        <v>143</v>
      </c>
      <c r="E2207" s="80">
        <v>3719</v>
      </c>
      <c r="F2207" s="82">
        <v>1</v>
      </c>
    </row>
    <row r="2208" spans="1:6" x14ac:dyDescent="0.55000000000000004">
      <c r="A2208" s="80">
        <v>3719</v>
      </c>
      <c r="B2208" s="86">
        <v>1</v>
      </c>
      <c r="C2208" s="82">
        <v>1</v>
      </c>
      <c r="D2208" s="82" t="s">
        <v>143</v>
      </c>
      <c r="E2208" s="80">
        <v>3720</v>
      </c>
      <c r="F2208" s="82">
        <v>1</v>
      </c>
    </row>
    <row r="2209" spans="1:6" x14ac:dyDescent="0.55000000000000004">
      <c r="A2209" s="80">
        <v>3720</v>
      </c>
      <c r="B2209" s="86">
        <v>1</v>
      </c>
      <c r="C2209" s="82">
        <v>1</v>
      </c>
      <c r="D2209" s="82" t="s">
        <v>143</v>
      </c>
      <c r="E2209" s="80">
        <v>3721</v>
      </c>
      <c r="F2209" s="82">
        <v>1</v>
      </c>
    </row>
    <row r="2210" spans="1:6" x14ac:dyDescent="0.55000000000000004">
      <c r="A2210" s="80">
        <v>3721</v>
      </c>
      <c r="B2210" s="86">
        <v>1</v>
      </c>
      <c r="C2210" s="82">
        <v>1</v>
      </c>
      <c r="D2210" s="82" t="s">
        <v>143</v>
      </c>
      <c r="E2210" s="80">
        <v>3722</v>
      </c>
      <c r="F2210" s="82">
        <v>1</v>
      </c>
    </row>
    <row r="2211" spans="1:6" x14ac:dyDescent="0.55000000000000004">
      <c r="A2211" s="80">
        <v>3722</v>
      </c>
      <c r="B2211" s="86">
        <v>1</v>
      </c>
      <c r="C2211" s="82">
        <v>1</v>
      </c>
      <c r="D2211" s="82" t="s">
        <v>143</v>
      </c>
      <c r="E2211" s="80">
        <v>3723</v>
      </c>
      <c r="F2211" s="82">
        <v>1</v>
      </c>
    </row>
    <row r="2212" spans="1:6" x14ac:dyDescent="0.55000000000000004">
      <c r="A2212" s="80">
        <v>3723</v>
      </c>
      <c r="B2212" s="86">
        <v>1</v>
      </c>
      <c r="C2212" s="82">
        <v>1</v>
      </c>
      <c r="D2212" s="82" t="s">
        <v>143</v>
      </c>
      <c r="E2212" s="80">
        <v>3724</v>
      </c>
      <c r="F2212" s="82">
        <v>1</v>
      </c>
    </row>
    <row r="2213" spans="1:6" x14ac:dyDescent="0.55000000000000004">
      <c r="A2213" s="80">
        <v>3724</v>
      </c>
      <c r="B2213" s="86">
        <v>1</v>
      </c>
      <c r="C2213" s="82">
        <v>1</v>
      </c>
      <c r="D2213" s="82" t="s">
        <v>143</v>
      </c>
      <c r="E2213" s="80">
        <v>3725</v>
      </c>
      <c r="F2213" s="82">
        <v>1</v>
      </c>
    </row>
    <row r="2214" spans="1:6" x14ac:dyDescent="0.55000000000000004">
      <c r="A2214" s="80">
        <v>3725</v>
      </c>
      <c r="B2214" s="86">
        <v>1</v>
      </c>
      <c r="C2214" s="82">
        <v>1</v>
      </c>
      <c r="D2214" s="82" t="s">
        <v>143</v>
      </c>
      <c r="E2214" s="80">
        <v>3726</v>
      </c>
      <c r="F2214" s="82">
        <v>1</v>
      </c>
    </row>
    <row r="2215" spans="1:6" x14ac:dyDescent="0.55000000000000004">
      <c r="A2215" s="80">
        <v>3726</v>
      </c>
      <c r="B2215" s="86">
        <v>1</v>
      </c>
      <c r="C2215" s="82">
        <v>1</v>
      </c>
      <c r="D2215" s="82" t="s">
        <v>143</v>
      </c>
      <c r="E2215" s="80">
        <v>3727</v>
      </c>
      <c r="F2215" s="82">
        <v>1</v>
      </c>
    </row>
    <row r="2216" spans="1:6" x14ac:dyDescent="0.55000000000000004">
      <c r="A2216" s="80">
        <v>3727</v>
      </c>
      <c r="B2216" s="86">
        <v>1</v>
      </c>
      <c r="C2216" s="82">
        <v>1</v>
      </c>
      <c r="D2216" s="82" t="s">
        <v>143</v>
      </c>
      <c r="E2216" s="80">
        <v>3728</v>
      </c>
      <c r="F2216" s="82">
        <v>1</v>
      </c>
    </row>
    <row r="2217" spans="1:6" x14ac:dyDescent="0.55000000000000004">
      <c r="A2217" s="80">
        <v>3728</v>
      </c>
      <c r="B2217" s="86">
        <v>1</v>
      </c>
      <c r="C2217" s="82">
        <v>1</v>
      </c>
      <c r="D2217" s="82" t="s">
        <v>143</v>
      </c>
      <c r="E2217" s="80">
        <v>3730</v>
      </c>
      <c r="F2217" s="82">
        <v>1</v>
      </c>
    </row>
    <row r="2218" spans="1:6" x14ac:dyDescent="0.55000000000000004">
      <c r="A2218" s="80">
        <v>3730</v>
      </c>
      <c r="B2218" s="86">
        <v>1</v>
      </c>
      <c r="C2218" s="82">
        <v>1</v>
      </c>
      <c r="D2218" s="82" t="s">
        <v>143</v>
      </c>
      <c r="E2218" s="80">
        <v>3732</v>
      </c>
      <c r="F2218" s="82">
        <v>1</v>
      </c>
    </row>
    <row r="2219" spans="1:6" x14ac:dyDescent="0.55000000000000004">
      <c r="A2219" s="80">
        <v>3732</v>
      </c>
      <c r="B2219" s="86">
        <v>1</v>
      </c>
      <c r="C2219" s="82">
        <v>1</v>
      </c>
      <c r="D2219" s="82" t="s">
        <v>143</v>
      </c>
      <c r="E2219" s="80">
        <v>3733</v>
      </c>
      <c r="F2219" s="82">
        <v>1</v>
      </c>
    </row>
    <row r="2220" spans="1:6" x14ac:dyDescent="0.55000000000000004">
      <c r="A2220" s="80">
        <v>3733</v>
      </c>
      <c r="B2220" s="86">
        <v>1</v>
      </c>
      <c r="C2220" s="82">
        <v>1</v>
      </c>
      <c r="D2220" s="82" t="s">
        <v>143</v>
      </c>
      <c r="E2220" s="80">
        <v>3734</v>
      </c>
      <c r="F2220" s="82">
        <v>1</v>
      </c>
    </row>
    <row r="2221" spans="1:6" x14ac:dyDescent="0.55000000000000004">
      <c r="A2221" s="80">
        <v>3734</v>
      </c>
      <c r="B2221" s="86">
        <v>1</v>
      </c>
      <c r="C2221" s="82">
        <v>1</v>
      </c>
      <c r="D2221" s="82" t="s">
        <v>143</v>
      </c>
      <c r="E2221" s="80">
        <v>3735</v>
      </c>
      <c r="F2221" s="82">
        <v>1</v>
      </c>
    </row>
    <row r="2222" spans="1:6" x14ac:dyDescent="0.55000000000000004">
      <c r="A2222" s="80">
        <v>3735</v>
      </c>
      <c r="B2222" s="86">
        <v>1</v>
      </c>
      <c r="C2222" s="82">
        <v>1</v>
      </c>
      <c r="D2222" s="82" t="s">
        <v>143</v>
      </c>
      <c r="E2222" s="80">
        <v>3736</v>
      </c>
      <c r="F2222" s="82">
        <v>1</v>
      </c>
    </row>
    <row r="2223" spans="1:6" x14ac:dyDescent="0.55000000000000004">
      <c r="A2223" s="80">
        <v>3736</v>
      </c>
      <c r="B2223" s="86">
        <v>1</v>
      </c>
      <c r="C2223" s="82">
        <v>1</v>
      </c>
      <c r="D2223" s="82" t="s">
        <v>143</v>
      </c>
      <c r="E2223" s="80">
        <v>3739</v>
      </c>
      <c r="F2223" s="82">
        <v>1</v>
      </c>
    </row>
    <row r="2224" spans="1:6" x14ac:dyDescent="0.55000000000000004">
      <c r="A2224" s="80">
        <v>3739</v>
      </c>
      <c r="B2224" s="86">
        <v>1</v>
      </c>
      <c r="C2224" s="82">
        <v>1</v>
      </c>
      <c r="D2224" s="82" t="s">
        <v>143</v>
      </c>
      <c r="E2224" s="80">
        <v>3740</v>
      </c>
      <c r="F2224" s="82">
        <v>1</v>
      </c>
    </row>
    <row r="2225" spans="1:6" x14ac:dyDescent="0.55000000000000004">
      <c r="A2225" s="80">
        <v>3740</v>
      </c>
      <c r="B2225" s="86">
        <v>1</v>
      </c>
      <c r="C2225" s="82">
        <v>1</v>
      </c>
      <c r="D2225" s="82" t="s">
        <v>143</v>
      </c>
      <c r="E2225" s="80">
        <v>3741</v>
      </c>
      <c r="F2225" s="82">
        <v>1</v>
      </c>
    </row>
    <row r="2226" spans="1:6" x14ac:dyDescent="0.55000000000000004">
      <c r="A2226" s="80">
        <v>3741</v>
      </c>
      <c r="B2226" s="86">
        <v>1</v>
      </c>
      <c r="C2226" s="82">
        <v>1</v>
      </c>
      <c r="D2226" s="82" t="s">
        <v>143</v>
      </c>
      <c r="E2226" s="80">
        <v>3742</v>
      </c>
      <c r="F2226" s="82">
        <v>1</v>
      </c>
    </row>
    <row r="2227" spans="1:6" x14ac:dyDescent="0.55000000000000004">
      <c r="A2227" s="80">
        <v>3742</v>
      </c>
      <c r="B2227" s="86">
        <v>1</v>
      </c>
      <c r="C2227" s="82">
        <v>1</v>
      </c>
      <c r="D2227" s="82" t="s">
        <v>143</v>
      </c>
      <c r="E2227" s="80">
        <v>3743</v>
      </c>
      <c r="F2227" s="82">
        <v>1</v>
      </c>
    </row>
    <row r="2228" spans="1:6" x14ac:dyDescent="0.55000000000000004">
      <c r="A2228" s="80">
        <v>3743</v>
      </c>
      <c r="B2228" s="86">
        <v>1</v>
      </c>
      <c r="C2228" s="82">
        <v>1</v>
      </c>
      <c r="D2228" s="82" t="s">
        <v>143</v>
      </c>
      <c r="E2228" s="80">
        <v>3744</v>
      </c>
      <c r="F2228" s="82">
        <v>1</v>
      </c>
    </row>
    <row r="2229" spans="1:6" x14ac:dyDescent="0.55000000000000004">
      <c r="A2229" s="80">
        <v>3744</v>
      </c>
      <c r="B2229" s="86">
        <v>1</v>
      </c>
      <c r="C2229" s="82">
        <v>1</v>
      </c>
      <c r="D2229" s="82" t="s">
        <v>143</v>
      </c>
      <c r="E2229" s="80">
        <v>3745</v>
      </c>
      <c r="F2229" s="82">
        <v>1</v>
      </c>
    </row>
    <row r="2230" spans="1:6" x14ac:dyDescent="0.55000000000000004">
      <c r="A2230" s="80">
        <v>3745</v>
      </c>
      <c r="B2230" s="86">
        <v>1</v>
      </c>
      <c r="C2230" s="82">
        <v>1</v>
      </c>
      <c r="D2230" s="82" t="s">
        <v>143</v>
      </c>
      <c r="E2230" s="80">
        <v>3746</v>
      </c>
      <c r="F2230" s="82">
        <v>1</v>
      </c>
    </row>
    <row r="2231" spans="1:6" x14ac:dyDescent="0.55000000000000004">
      <c r="A2231" s="80">
        <v>3746</v>
      </c>
      <c r="B2231" s="86">
        <v>1</v>
      </c>
      <c r="C2231" s="82">
        <v>1</v>
      </c>
      <c r="D2231" s="82" t="s">
        <v>143</v>
      </c>
      <c r="E2231" s="80">
        <v>3748</v>
      </c>
      <c r="F2231" s="82">
        <v>1</v>
      </c>
    </row>
    <row r="2232" spans="1:6" x14ac:dyDescent="0.55000000000000004">
      <c r="A2232" s="80">
        <v>3748</v>
      </c>
      <c r="B2232" s="86">
        <v>1</v>
      </c>
      <c r="C2232" s="82">
        <v>1</v>
      </c>
      <c r="D2232" s="82" t="s">
        <v>143</v>
      </c>
      <c r="E2232" s="80">
        <v>3749</v>
      </c>
      <c r="F2232" s="82">
        <v>1</v>
      </c>
    </row>
    <row r="2233" spans="1:6" x14ac:dyDescent="0.55000000000000004">
      <c r="A2233" s="80">
        <v>3749</v>
      </c>
      <c r="B2233" s="86">
        <v>1</v>
      </c>
      <c r="C2233" s="82">
        <v>1</v>
      </c>
      <c r="D2233" s="82" t="s">
        <v>143</v>
      </c>
      <c r="E2233" s="80">
        <v>3750</v>
      </c>
      <c r="F2233" s="82">
        <v>1</v>
      </c>
    </row>
    <row r="2234" spans="1:6" x14ac:dyDescent="0.55000000000000004">
      <c r="A2234" s="80">
        <v>3750</v>
      </c>
      <c r="B2234" s="86">
        <v>1</v>
      </c>
      <c r="C2234" s="82">
        <v>1</v>
      </c>
      <c r="D2234" s="82" t="s">
        <v>143</v>
      </c>
      <c r="E2234" s="80">
        <v>3752</v>
      </c>
      <c r="F2234" s="82">
        <v>1</v>
      </c>
    </row>
    <row r="2235" spans="1:6" x14ac:dyDescent="0.55000000000000004">
      <c r="A2235" s="80">
        <v>3752</v>
      </c>
      <c r="B2235" s="86">
        <v>1</v>
      </c>
      <c r="C2235" s="82">
        <v>1</v>
      </c>
      <c r="D2235" s="82" t="s">
        <v>143</v>
      </c>
      <c r="E2235" s="80">
        <v>3754</v>
      </c>
      <c r="F2235" s="82">
        <v>1</v>
      </c>
    </row>
    <row r="2236" spans="1:6" x14ac:dyDescent="0.55000000000000004">
      <c r="A2236" s="80">
        <v>3754</v>
      </c>
      <c r="B2236" s="86">
        <v>1</v>
      </c>
      <c r="C2236" s="82">
        <v>1</v>
      </c>
      <c r="D2236" s="82" t="s">
        <v>143</v>
      </c>
      <c r="E2236" s="80">
        <v>3755</v>
      </c>
      <c r="F2236" s="82">
        <v>1</v>
      </c>
    </row>
    <row r="2237" spans="1:6" x14ac:dyDescent="0.55000000000000004">
      <c r="A2237" s="80">
        <v>3755</v>
      </c>
      <c r="B2237" s="86">
        <v>1</v>
      </c>
      <c r="C2237" s="82">
        <v>1</v>
      </c>
      <c r="D2237" s="82" t="s">
        <v>143</v>
      </c>
      <c r="E2237" s="80">
        <v>3756</v>
      </c>
      <c r="F2237" s="82">
        <v>1</v>
      </c>
    </row>
    <row r="2238" spans="1:6" x14ac:dyDescent="0.55000000000000004">
      <c r="A2238" s="80">
        <v>3756</v>
      </c>
      <c r="B2238" s="86">
        <v>1</v>
      </c>
      <c r="C2238" s="82">
        <v>1</v>
      </c>
      <c r="D2238" s="82" t="s">
        <v>143</v>
      </c>
      <c r="E2238" s="80">
        <v>3757</v>
      </c>
      <c r="F2238" s="82">
        <v>1</v>
      </c>
    </row>
    <row r="2239" spans="1:6" x14ac:dyDescent="0.55000000000000004">
      <c r="A2239" s="80">
        <v>3757</v>
      </c>
      <c r="B2239" s="86">
        <v>1</v>
      </c>
      <c r="C2239" s="82">
        <v>1</v>
      </c>
      <c r="D2239" s="82" t="s">
        <v>143</v>
      </c>
      <c r="E2239" s="80">
        <v>3758</v>
      </c>
      <c r="F2239" s="82">
        <v>1</v>
      </c>
    </row>
    <row r="2240" spans="1:6" x14ac:dyDescent="0.55000000000000004">
      <c r="A2240" s="80">
        <v>3758</v>
      </c>
      <c r="B2240" s="86">
        <v>1</v>
      </c>
      <c r="C2240" s="82">
        <v>1</v>
      </c>
      <c r="D2240" s="82" t="s">
        <v>143</v>
      </c>
      <c r="E2240" s="80">
        <v>3759</v>
      </c>
      <c r="F2240" s="82">
        <v>1</v>
      </c>
    </row>
    <row r="2241" spans="1:6" x14ac:dyDescent="0.55000000000000004">
      <c r="A2241" s="80">
        <v>3759</v>
      </c>
      <c r="B2241" s="86">
        <v>1</v>
      </c>
      <c r="C2241" s="82">
        <v>1</v>
      </c>
      <c r="D2241" s="82" t="s">
        <v>143</v>
      </c>
      <c r="E2241" s="80">
        <v>3760</v>
      </c>
      <c r="F2241" s="82">
        <v>1</v>
      </c>
    </row>
    <row r="2242" spans="1:6" x14ac:dyDescent="0.55000000000000004">
      <c r="A2242" s="80">
        <v>3760</v>
      </c>
      <c r="B2242" s="86">
        <v>1</v>
      </c>
      <c r="C2242" s="82">
        <v>1</v>
      </c>
      <c r="D2242" s="82" t="s">
        <v>143</v>
      </c>
      <c r="E2242" s="80">
        <v>3761</v>
      </c>
      <c r="F2242" s="82">
        <v>1</v>
      </c>
    </row>
    <row r="2243" spans="1:6" x14ac:dyDescent="0.55000000000000004">
      <c r="A2243" s="80">
        <v>3761</v>
      </c>
      <c r="B2243" s="86">
        <v>1</v>
      </c>
      <c r="C2243" s="82">
        <v>1</v>
      </c>
      <c r="D2243" s="82" t="s">
        <v>143</v>
      </c>
      <c r="E2243" s="80">
        <v>3763</v>
      </c>
      <c r="F2243" s="82">
        <v>1</v>
      </c>
    </row>
    <row r="2244" spans="1:6" x14ac:dyDescent="0.55000000000000004">
      <c r="A2244" s="80">
        <v>3763</v>
      </c>
      <c r="B2244" s="86">
        <v>1</v>
      </c>
      <c r="C2244" s="82">
        <v>1</v>
      </c>
      <c r="D2244" s="82" t="s">
        <v>143</v>
      </c>
      <c r="E2244" s="80">
        <v>3764</v>
      </c>
      <c r="F2244" s="82">
        <v>1</v>
      </c>
    </row>
    <row r="2245" spans="1:6" x14ac:dyDescent="0.55000000000000004">
      <c r="A2245" s="80">
        <v>3764</v>
      </c>
      <c r="B2245" s="86">
        <v>1</v>
      </c>
      <c r="C2245" s="82">
        <v>1</v>
      </c>
      <c r="D2245" s="82" t="s">
        <v>143</v>
      </c>
      <c r="E2245" s="80">
        <v>3765</v>
      </c>
      <c r="F2245" s="82">
        <v>1</v>
      </c>
    </row>
    <row r="2246" spans="1:6" x14ac:dyDescent="0.55000000000000004">
      <c r="A2246" s="80">
        <v>3765</v>
      </c>
      <c r="B2246" s="86">
        <v>1</v>
      </c>
      <c r="C2246" s="82">
        <v>1</v>
      </c>
      <c r="D2246" s="82" t="s">
        <v>143</v>
      </c>
      <c r="E2246" s="80">
        <v>3767</v>
      </c>
      <c r="F2246" s="82">
        <v>1</v>
      </c>
    </row>
    <row r="2247" spans="1:6" x14ac:dyDescent="0.55000000000000004">
      <c r="A2247" s="80">
        <v>3767</v>
      </c>
      <c r="B2247" s="86">
        <v>1</v>
      </c>
      <c r="C2247" s="82">
        <v>1</v>
      </c>
      <c r="D2247" s="82" t="s">
        <v>143</v>
      </c>
      <c r="E2247" s="80">
        <v>3769</v>
      </c>
      <c r="F2247" s="82">
        <v>1</v>
      </c>
    </row>
    <row r="2248" spans="1:6" x14ac:dyDescent="0.55000000000000004">
      <c r="A2248" s="80">
        <v>3769</v>
      </c>
      <c r="B2248" s="86">
        <v>1</v>
      </c>
      <c r="C2248" s="82">
        <v>1</v>
      </c>
      <c r="D2248" s="82" t="s">
        <v>143</v>
      </c>
      <c r="E2248" s="80">
        <v>3770</v>
      </c>
      <c r="F2248" s="82">
        <v>1</v>
      </c>
    </row>
    <row r="2249" spans="1:6" x14ac:dyDescent="0.55000000000000004">
      <c r="A2249" s="80">
        <v>3770</v>
      </c>
      <c r="B2249" s="86">
        <v>1</v>
      </c>
      <c r="C2249" s="82">
        <v>1</v>
      </c>
      <c r="D2249" s="82" t="s">
        <v>143</v>
      </c>
      <c r="E2249" s="80">
        <v>3771</v>
      </c>
      <c r="F2249" s="82">
        <v>1</v>
      </c>
    </row>
    <row r="2250" spans="1:6" x14ac:dyDescent="0.55000000000000004">
      <c r="A2250" s="80">
        <v>3771</v>
      </c>
      <c r="B2250" s="86">
        <v>1</v>
      </c>
      <c r="C2250" s="82">
        <v>1</v>
      </c>
      <c r="D2250" s="82" t="s">
        <v>143</v>
      </c>
      <c r="E2250" s="80">
        <v>3773</v>
      </c>
      <c r="F2250" s="82">
        <v>1</v>
      </c>
    </row>
    <row r="2251" spans="1:6" x14ac:dyDescent="0.55000000000000004">
      <c r="A2251" s="80">
        <v>3773</v>
      </c>
      <c r="B2251" s="86">
        <v>1</v>
      </c>
      <c r="C2251" s="82">
        <v>1</v>
      </c>
      <c r="D2251" s="82" t="s">
        <v>143</v>
      </c>
      <c r="E2251" s="80">
        <v>3774</v>
      </c>
      <c r="F2251" s="82">
        <v>1</v>
      </c>
    </row>
    <row r="2252" spans="1:6" x14ac:dyDescent="0.55000000000000004">
      <c r="A2252" s="80">
        <v>3774</v>
      </c>
      <c r="B2252" s="86">
        <v>1</v>
      </c>
      <c r="C2252" s="82">
        <v>1</v>
      </c>
      <c r="D2252" s="82" t="s">
        <v>143</v>
      </c>
      <c r="E2252" s="80">
        <v>3775</v>
      </c>
      <c r="F2252" s="82">
        <v>1</v>
      </c>
    </row>
    <row r="2253" spans="1:6" x14ac:dyDescent="0.55000000000000004">
      <c r="A2253" s="80">
        <v>3775</v>
      </c>
      <c r="B2253" s="86">
        <v>1</v>
      </c>
      <c r="C2253" s="82">
        <v>1</v>
      </c>
      <c r="D2253" s="82" t="s">
        <v>143</v>
      </c>
      <c r="E2253" s="80">
        <v>3776</v>
      </c>
      <c r="F2253" s="82">
        <v>1</v>
      </c>
    </row>
    <row r="2254" spans="1:6" x14ac:dyDescent="0.55000000000000004">
      <c r="A2254" s="80">
        <v>3776</v>
      </c>
      <c r="B2254" s="86">
        <v>1</v>
      </c>
      <c r="C2254" s="82">
        <v>1</v>
      </c>
      <c r="D2254" s="82" t="s">
        <v>143</v>
      </c>
      <c r="E2254" s="80">
        <v>3777</v>
      </c>
      <c r="F2254" s="82">
        <v>1</v>
      </c>
    </row>
    <row r="2255" spans="1:6" x14ac:dyDescent="0.55000000000000004">
      <c r="A2255" s="80">
        <v>3777</v>
      </c>
      <c r="B2255" s="86">
        <v>1</v>
      </c>
      <c r="C2255" s="82">
        <v>1</v>
      </c>
      <c r="D2255" s="82" t="s">
        <v>143</v>
      </c>
      <c r="E2255" s="80">
        <v>3778</v>
      </c>
      <c r="F2255" s="82">
        <v>1</v>
      </c>
    </row>
    <row r="2256" spans="1:6" x14ac:dyDescent="0.55000000000000004">
      <c r="A2256" s="80">
        <v>3778</v>
      </c>
      <c r="B2256" s="86">
        <v>1</v>
      </c>
      <c r="C2256" s="82">
        <v>1</v>
      </c>
      <c r="D2256" s="82" t="s">
        <v>143</v>
      </c>
      <c r="E2256" s="80">
        <v>3779</v>
      </c>
      <c r="F2256" s="82">
        <v>1</v>
      </c>
    </row>
    <row r="2257" spans="1:6" x14ac:dyDescent="0.55000000000000004">
      <c r="A2257" s="80">
        <v>3779</v>
      </c>
      <c r="B2257" s="86">
        <v>1</v>
      </c>
      <c r="C2257" s="82">
        <v>1</v>
      </c>
      <c r="D2257" s="82" t="s">
        <v>143</v>
      </c>
      <c r="E2257" s="80">
        <v>3780</v>
      </c>
      <c r="F2257" s="82">
        <v>1</v>
      </c>
    </row>
    <row r="2258" spans="1:6" x14ac:dyDescent="0.55000000000000004">
      <c r="A2258" s="80">
        <v>3780</v>
      </c>
      <c r="B2258" s="86">
        <v>1</v>
      </c>
      <c r="C2258" s="82">
        <v>1</v>
      </c>
      <c r="D2258" s="82" t="s">
        <v>143</v>
      </c>
      <c r="E2258" s="80">
        <v>3781</v>
      </c>
      <c r="F2258" s="82">
        <v>1</v>
      </c>
    </row>
    <row r="2259" spans="1:6" x14ac:dyDescent="0.55000000000000004">
      <c r="A2259" s="80">
        <v>3781</v>
      </c>
      <c r="B2259" s="86">
        <v>1</v>
      </c>
      <c r="C2259" s="82">
        <v>1</v>
      </c>
      <c r="D2259" s="82" t="s">
        <v>143</v>
      </c>
      <c r="E2259" s="80">
        <v>3782</v>
      </c>
      <c r="F2259" s="82">
        <v>1</v>
      </c>
    </row>
    <row r="2260" spans="1:6" x14ac:dyDescent="0.55000000000000004">
      <c r="A2260" s="80">
        <v>3782</v>
      </c>
      <c r="B2260" s="86">
        <v>1</v>
      </c>
      <c r="C2260" s="82">
        <v>1</v>
      </c>
      <c r="D2260" s="82" t="s">
        <v>143</v>
      </c>
      <c r="E2260" s="80">
        <v>3783</v>
      </c>
      <c r="F2260" s="82">
        <v>1</v>
      </c>
    </row>
    <row r="2261" spans="1:6" x14ac:dyDescent="0.55000000000000004">
      <c r="A2261" s="80">
        <v>3783</v>
      </c>
      <c r="B2261" s="86">
        <v>1</v>
      </c>
      <c r="C2261" s="82">
        <v>1</v>
      </c>
      <c r="D2261" s="82" t="s">
        <v>143</v>
      </c>
      <c r="E2261" s="80">
        <v>3784</v>
      </c>
      <c r="F2261" s="82">
        <v>1</v>
      </c>
    </row>
    <row r="2262" spans="1:6" x14ac:dyDescent="0.55000000000000004">
      <c r="A2262" s="80">
        <v>3784</v>
      </c>
      <c r="B2262" s="86">
        <v>1</v>
      </c>
      <c r="C2262" s="82">
        <v>1</v>
      </c>
      <c r="D2262" s="82" t="s">
        <v>143</v>
      </c>
      <c r="E2262" s="80">
        <v>3785</v>
      </c>
      <c r="F2262" s="82">
        <v>1</v>
      </c>
    </row>
    <row r="2263" spans="1:6" x14ac:dyDescent="0.55000000000000004">
      <c r="A2263" s="80">
        <v>3785</v>
      </c>
      <c r="B2263" s="86">
        <v>1</v>
      </c>
      <c r="C2263" s="82">
        <v>1</v>
      </c>
      <c r="D2263" s="82" t="s">
        <v>143</v>
      </c>
      <c r="E2263" s="80">
        <v>3786</v>
      </c>
      <c r="F2263" s="82">
        <v>1</v>
      </c>
    </row>
    <row r="2264" spans="1:6" x14ac:dyDescent="0.55000000000000004">
      <c r="A2264" s="80">
        <v>3786</v>
      </c>
      <c r="B2264" s="86">
        <v>1</v>
      </c>
      <c r="C2264" s="82">
        <v>1</v>
      </c>
      <c r="D2264" s="82" t="s">
        <v>143</v>
      </c>
      <c r="E2264" s="80">
        <v>3787</v>
      </c>
      <c r="F2264" s="82">
        <v>1</v>
      </c>
    </row>
    <row r="2265" spans="1:6" x14ac:dyDescent="0.55000000000000004">
      <c r="A2265" s="80">
        <v>3787</v>
      </c>
      <c r="B2265" s="86">
        <v>1</v>
      </c>
      <c r="C2265" s="82">
        <v>1</v>
      </c>
      <c r="D2265" s="82" t="s">
        <v>143</v>
      </c>
      <c r="E2265" s="80">
        <v>3788</v>
      </c>
      <c r="F2265" s="82">
        <v>1</v>
      </c>
    </row>
    <row r="2266" spans="1:6" x14ac:dyDescent="0.55000000000000004">
      <c r="A2266" s="80">
        <v>3788</v>
      </c>
      <c r="B2266" s="86">
        <v>1</v>
      </c>
      <c r="C2266" s="82">
        <v>1</v>
      </c>
      <c r="D2266" s="82" t="s">
        <v>143</v>
      </c>
      <c r="E2266" s="80">
        <v>3789</v>
      </c>
      <c r="F2266" s="82">
        <v>1</v>
      </c>
    </row>
    <row r="2267" spans="1:6" x14ac:dyDescent="0.55000000000000004">
      <c r="A2267" s="80">
        <v>3789</v>
      </c>
      <c r="B2267" s="86">
        <v>1</v>
      </c>
      <c r="C2267" s="82">
        <v>1</v>
      </c>
      <c r="D2267" s="82" t="s">
        <v>143</v>
      </c>
      <c r="E2267" s="80">
        <v>3790</v>
      </c>
      <c r="F2267" s="82">
        <v>1</v>
      </c>
    </row>
    <row r="2268" spans="1:6" x14ac:dyDescent="0.55000000000000004">
      <c r="A2268" s="80">
        <v>3790</v>
      </c>
      <c r="B2268" s="86">
        <v>1</v>
      </c>
      <c r="C2268" s="82">
        <v>1</v>
      </c>
      <c r="D2268" s="82" t="s">
        <v>143</v>
      </c>
      <c r="E2268" s="80">
        <v>3791</v>
      </c>
      <c r="F2268" s="82">
        <v>1</v>
      </c>
    </row>
    <row r="2269" spans="1:6" x14ac:dyDescent="0.55000000000000004">
      <c r="A2269" s="80">
        <v>3791</v>
      </c>
      <c r="B2269" s="86">
        <v>1</v>
      </c>
      <c r="C2269" s="82">
        <v>1</v>
      </c>
      <c r="D2269" s="82" t="s">
        <v>143</v>
      </c>
      <c r="E2269" s="80">
        <v>3793</v>
      </c>
      <c r="F2269" s="82">
        <v>1</v>
      </c>
    </row>
    <row r="2270" spans="1:6" x14ac:dyDescent="0.55000000000000004">
      <c r="A2270" s="80">
        <v>3793</v>
      </c>
      <c r="B2270" s="86">
        <v>1</v>
      </c>
      <c r="C2270" s="82">
        <v>1</v>
      </c>
      <c r="D2270" s="82" t="s">
        <v>143</v>
      </c>
      <c r="E2270" s="80">
        <v>3794</v>
      </c>
      <c r="F2270" s="82">
        <v>1</v>
      </c>
    </row>
    <row r="2271" spans="1:6" x14ac:dyDescent="0.55000000000000004">
      <c r="A2271" s="80">
        <v>3794</v>
      </c>
      <c r="B2271" s="86">
        <v>1</v>
      </c>
      <c r="C2271" s="82">
        <v>1</v>
      </c>
      <c r="D2271" s="82" t="s">
        <v>143</v>
      </c>
      <c r="E2271" s="80">
        <v>3795</v>
      </c>
      <c r="F2271" s="82">
        <v>1</v>
      </c>
    </row>
    <row r="2272" spans="1:6" x14ac:dyDescent="0.55000000000000004">
      <c r="A2272" s="80">
        <v>3795</v>
      </c>
      <c r="B2272" s="86">
        <v>1</v>
      </c>
      <c r="C2272" s="82">
        <v>1</v>
      </c>
      <c r="D2272" s="82" t="s">
        <v>143</v>
      </c>
      <c r="E2272" s="80">
        <v>3796</v>
      </c>
      <c r="F2272" s="82">
        <v>1</v>
      </c>
    </row>
    <row r="2273" spans="1:6" x14ac:dyDescent="0.55000000000000004">
      <c r="A2273" s="80">
        <v>3796</v>
      </c>
      <c r="B2273" s="86">
        <v>1</v>
      </c>
      <c r="C2273" s="82">
        <v>1</v>
      </c>
      <c r="D2273" s="82" t="s">
        <v>143</v>
      </c>
      <c r="E2273" s="80">
        <v>3797</v>
      </c>
      <c r="F2273" s="82">
        <v>1</v>
      </c>
    </row>
    <row r="2274" spans="1:6" x14ac:dyDescent="0.55000000000000004">
      <c r="A2274" s="80">
        <v>3797</v>
      </c>
      <c r="B2274" s="86">
        <v>1</v>
      </c>
      <c r="C2274" s="82">
        <v>1</v>
      </c>
      <c r="D2274" s="82" t="s">
        <v>143</v>
      </c>
      <c r="E2274" s="80">
        <v>3798</v>
      </c>
      <c r="F2274" s="82">
        <v>1</v>
      </c>
    </row>
    <row r="2275" spans="1:6" x14ac:dyDescent="0.55000000000000004">
      <c r="A2275" s="80">
        <v>3798</v>
      </c>
      <c r="B2275" s="86">
        <v>1</v>
      </c>
      <c r="C2275" s="82">
        <v>1</v>
      </c>
      <c r="D2275" s="82" t="s">
        <v>143</v>
      </c>
      <c r="E2275" s="80">
        <v>3799</v>
      </c>
      <c r="F2275" s="82">
        <v>1</v>
      </c>
    </row>
    <row r="2276" spans="1:6" x14ac:dyDescent="0.55000000000000004">
      <c r="A2276" s="80">
        <v>3799</v>
      </c>
      <c r="B2276" s="86">
        <v>1</v>
      </c>
      <c r="C2276" s="82">
        <v>1</v>
      </c>
      <c r="D2276" s="82" t="s">
        <v>143</v>
      </c>
      <c r="E2276" s="80" t="s">
        <v>212</v>
      </c>
      <c r="F2276" s="82">
        <v>1</v>
      </c>
    </row>
    <row r="2277" spans="1:6" x14ac:dyDescent="0.55000000000000004">
      <c r="A2277" s="80" t="s">
        <v>212</v>
      </c>
      <c r="B2277" s="86">
        <v>1</v>
      </c>
      <c r="C2277" s="82">
        <v>1</v>
      </c>
      <c r="D2277" s="82" t="s">
        <v>143</v>
      </c>
      <c r="E2277" s="80" t="s">
        <v>213</v>
      </c>
      <c r="F2277" s="82">
        <v>1</v>
      </c>
    </row>
    <row r="2278" spans="1:6" x14ac:dyDescent="0.55000000000000004">
      <c r="A2278" s="80" t="s">
        <v>213</v>
      </c>
      <c r="B2278" s="86">
        <v>1</v>
      </c>
      <c r="C2278" s="82">
        <v>1</v>
      </c>
      <c r="D2278" s="82" t="s">
        <v>143</v>
      </c>
      <c r="E2278" s="80" t="s">
        <v>214</v>
      </c>
      <c r="F2278" s="82">
        <v>1</v>
      </c>
    </row>
    <row r="2279" spans="1:6" x14ac:dyDescent="0.55000000000000004">
      <c r="A2279" s="80" t="s">
        <v>214</v>
      </c>
      <c r="B2279" s="86">
        <v>1</v>
      </c>
      <c r="C2279" s="82">
        <v>1</v>
      </c>
      <c r="D2279" s="82" t="s">
        <v>143</v>
      </c>
      <c r="E2279" s="80" t="s">
        <v>215</v>
      </c>
      <c r="F2279" s="82">
        <v>1</v>
      </c>
    </row>
    <row r="2280" spans="1:6" x14ac:dyDescent="0.55000000000000004">
      <c r="A2280" s="80" t="s">
        <v>215</v>
      </c>
      <c r="B2280" s="86">
        <v>1</v>
      </c>
      <c r="C2280" s="82">
        <v>1</v>
      </c>
      <c r="D2280" s="82" t="s">
        <v>143</v>
      </c>
      <c r="E2280" s="80" t="s">
        <v>216</v>
      </c>
      <c r="F2280" s="82">
        <v>1</v>
      </c>
    </row>
    <row r="2281" spans="1:6" x14ac:dyDescent="0.55000000000000004">
      <c r="A2281" s="80" t="s">
        <v>216</v>
      </c>
      <c r="B2281" s="86">
        <v>1</v>
      </c>
      <c r="C2281" s="82">
        <v>1</v>
      </c>
      <c r="D2281" s="82" t="s">
        <v>143</v>
      </c>
      <c r="E2281" s="80" t="s">
        <v>217</v>
      </c>
      <c r="F2281" s="82">
        <v>1</v>
      </c>
    </row>
    <row r="2282" spans="1:6" x14ac:dyDescent="0.55000000000000004">
      <c r="A2282" s="80" t="s">
        <v>217</v>
      </c>
      <c r="B2282" s="86">
        <v>1</v>
      </c>
      <c r="C2282" s="82">
        <v>1</v>
      </c>
      <c r="D2282" s="82" t="s">
        <v>143</v>
      </c>
      <c r="E2282" s="80" t="s">
        <v>218</v>
      </c>
      <c r="F2282" s="82">
        <v>1</v>
      </c>
    </row>
    <row r="2283" spans="1:6" x14ac:dyDescent="0.55000000000000004">
      <c r="A2283" s="80" t="s">
        <v>218</v>
      </c>
      <c r="B2283" s="86">
        <v>1</v>
      </c>
      <c r="C2283" s="82">
        <v>1</v>
      </c>
      <c r="D2283" s="82" t="s">
        <v>143</v>
      </c>
      <c r="E2283" s="80" t="s">
        <v>219</v>
      </c>
      <c r="F2283" s="82">
        <v>1</v>
      </c>
    </row>
    <row r="2284" spans="1:6" x14ac:dyDescent="0.55000000000000004">
      <c r="A2284" s="80" t="s">
        <v>219</v>
      </c>
      <c r="B2284" s="86">
        <v>1</v>
      </c>
      <c r="C2284" s="82">
        <v>1</v>
      </c>
      <c r="D2284" s="82" t="s">
        <v>143</v>
      </c>
      <c r="E2284" s="80" t="s">
        <v>220</v>
      </c>
      <c r="F2284" s="82">
        <v>1</v>
      </c>
    </row>
    <row r="2285" spans="1:6" x14ac:dyDescent="0.55000000000000004">
      <c r="A2285" s="80" t="s">
        <v>220</v>
      </c>
      <c r="B2285" s="86">
        <v>1</v>
      </c>
      <c r="C2285" s="82">
        <v>1</v>
      </c>
      <c r="D2285" s="82" t="s">
        <v>143</v>
      </c>
      <c r="E2285" s="80" t="s">
        <v>221</v>
      </c>
      <c r="F2285" s="82">
        <v>1</v>
      </c>
    </row>
    <row r="2286" spans="1:6" x14ac:dyDescent="0.55000000000000004">
      <c r="A2286" s="80" t="s">
        <v>221</v>
      </c>
      <c r="B2286" s="86">
        <v>1</v>
      </c>
      <c r="C2286" s="82">
        <v>1</v>
      </c>
      <c r="D2286" s="82" t="s">
        <v>143</v>
      </c>
      <c r="E2286" s="80" t="s">
        <v>222</v>
      </c>
      <c r="F2286" s="82">
        <v>1</v>
      </c>
    </row>
    <row r="2287" spans="1:6" x14ac:dyDescent="0.55000000000000004">
      <c r="A2287" s="80" t="s">
        <v>222</v>
      </c>
      <c r="B2287" s="86">
        <v>1</v>
      </c>
      <c r="C2287" s="82">
        <v>1</v>
      </c>
      <c r="D2287" s="82" t="s">
        <v>143</v>
      </c>
      <c r="E2287" s="80" t="s">
        <v>223</v>
      </c>
      <c r="F2287" s="82">
        <v>1</v>
      </c>
    </row>
    <row r="2288" spans="1:6" x14ac:dyDescent="0.55000000000000004">
      <c r="A2288" s="80" t="s">
        <v>223</v>
      </c>
      <c r="B2288" s="86">
        <v>1</v>
      </c>
      <c r="C2288" s="82">
        <v>1</v>
      </c>
      <c r="D2288" s="82" t="s">
        <v>143</v>
      </c>
      <c r="E2288" s="80" t="s">
        <v>224</v>
      </c>
      <c r="F2288" s="82">
        <v>1</v>
      </c>
    </row>
    <row r="2289" spans="1:6" x14ac:dyDescent="0.55000000000000004">
      <c r="A2289" s="80" t="s">
        <v>224</v>
      </c>
      <c r="B2289" s="86">
        <v>1</v>
      </c>
      <c r="C2289" s="82">
        <v>1</v>
      </c>
      <c r="D2289" s="82" t="s">
        <v>143</v>
      </c>
      <c r="E2289" s="80" t="s">
        <v>225</v>
      </c>
      <c r="F2289" s="82">
        <v>1</v>
      </c>
    </row>
    <row r="2290" spans="1:6" x14ac:dyDescent="0.55000000000000004">
      <c r="A2290" s="80" t="s">
        <v>225</v>
      </c>
      <c r="B2290" s="86">
        <v>1</v>
      </c>
      <c r="C2290" s="82">
        <v>1</v>
      </c>
      <c r="D2290" s="82" t="s">
        <v>143</v>
      </c>
      <c r="E2290" s="80">
        <v>3800</v>
      </c>
      <c r="F2290" s="82">
        <v>1</v>
      </c>
    </row>
    <row r="2291" spans="1:6" x14ac:dyDescent="0.55000000000000004">
      <c r="A2291" s="80">
        <v>3800</v>
      </c>
      <c r="B2291" s="86">
        <v>1</v>
      </c>
      <c r="C2291" s="82">
        <v>1</v>
      </c>
      <c r="D2291" s="82" t="s">
        <v>143</v>
      </c>
      <c r="E2291" s="80">
        <v>3801</v>
      </c>
      <c r="F2291" s="82">
        <v>1</v>
      </c>
    </row>
    <row r="2292" spans="1:6" x14ac:dyDescent="0.55000000000000004">
      <c r="A2292" s="80">
        <v>3801</v>
      </c>
      <c r="B2292" s="86">
        <v>1</v>
      </c>
      <c r="C2292" s="82">
        <v>1</v>
      </c>
      <c r="D2292" s="82" t="s">
        <v>143</v>
      </c>
      <c r="E2292" s="80">
        <v>3802</v>
      </c>
      <c r="F2292" s="82">
        <v>1</v>
      </c>
    </row>
    <row r="2293" spans="1:6" x14ac:dyDescent="0.55000000000000004">
      <c r="A2293" s="80">
        <v>3802</v>
      </c>
      <c r="B2293" s="86">
        <v>1</v>
      </c>
      <c r="C2293" s="82">
        <v>1</v>
      </c>
      <c r="D2293" s="82" t="s">
        <v>143</v>
      </c>
      <c r="E2293" s="80">
        <v>3803</v>
      </c>
      <c r="F2293" s="82">
        <v>1</v>
      </c>
    </row>
    <row r="2294" spans="1:6" x14ac:dyDescent="0.55000000000000004">
      <c r="A2294" s="80">
        <v>3803</v>
      </c>
      <c r="B2294" s="86">
        <v>1</v>
      </c>
      <c r="C2294" s="82">
        <v>1</v>
      </c>
      <c r="D2294" s="82" t="s">
        <v>143</v>
      </c>
      <c r="E2294" s="80">
        <v>3804</v>
      </c>
      <c r="F2294" s="82">
        <v>1</v>
      </c>
    </row>
    <row r="2295" spans="1:6" x14ac:dyDescent="0.55000000000000004">
      <c r="A2295" s="80">
        <v>3804</v>
      </c>
      <c r="B2295" s="86">
        <v>1</v>
      </c>
      <c r="C2295" s="82">
        <v>1</v>
      </c>
      <c r="D2295" s="82" t="s">
        <v>143</v>
      </c>
      <c r="E2295" s="80">
        <v>3805</v>
      </c>
      <c r="F2295" s="82">
        <v>1</v>
      </c>
    </row>
    <row r="2296" spans="1:6" x14ac:dyDescent="0.55000000000000004">
      <c r="A2296" s="80">
        <v>3805</v>
      </c>
      <c r="B2296" s="86">
        <v>1</v>
      </c>
      <c r="C2296" s="82">
        <v>1</v>
      </c>
      <c r="D2296" s="82" t="s">
        <v>143</v>
      </c>
      <c r="E2296" s="80">
        <v>3806</v>
      </c>
      <c r="F2296" s="82">
        <v>1</v>
      </c>
    </row>
    <row r="2297" spans="1:6" x14ac:dyDescent="0.55000000000000004">
      <c r="A2297" s="80">
        <v>3806</v>
      </c>
      <c r="B2297" s="86">
        <v>1</v>
      </c>
      <c r="C2297" s="82">
        <v>1</v>
      </c>
      <c r="D2297" s="82" t="s">
        <v>143</v>
      </c>
      <c r="E2297" s="80">
        <v>3807</v>
      </c>
      <c r="F2297" s="82">
        <v>1</v>
      </c>
    </row>
    <row r="2298" spans="1:6" x14ac:dyDescent="0.55000000000000004">
      <c r="A2298" s="80">
        <v>3807</v>
      </c>
      <c r="B2298" s="86">
        <v>1</v>
      </c>
      <c r="C2298" s="82">
        <v>1</v>
      </c>
      <c r="D2298" s="82" t="s">
        <v>143</v>
      </c>
      <c r="E2298" s="80">
        <v>3808</v>
      </c>
      <c r="F2298" s="82">
        <v>1</v>
      </c>
    </row>
    <row r="2299" spans="1:6" x14ac:dyDescent="0.55000000000000004">
      <c r="A2299" s="80">
        <v>3808</v>
      </c>
      <c r="B2299" s="86">
        <v>1</v>
      </c>
      <c r="C2299" s="82">
        <v>1</v>
      </c>
      <c r="D2299" s="82" t="s">
        <v>143</v>
      </c>
      <c r="E2299" s="80">
        <v>3809</v>
      </c>
      <c r="F2299" s="82">
        <v>1</v>
      </c>
    </row>
    <row r="2300" spans="1:6" x14ac:dyDescent="0.55000000000000004">
      <c r="A2300" s="80">
        <v>3809</v>
      </c>
      <c r="B2300" s="86">
        <v>1</v>
      </c>
      <c r="C2300" s="82">
        <v>1</v>
      </c>
      <c r="D2300" s="82" t="s">
        <v>143</v>
      </c>
      <c r="E2300" s="80">
        <v>3810</v>
      </c>
      <c r="F2300" s="82">
        <v>1</v>
      </c>
    </row>
    <row r="2301" spans="1:6" x14ac:dyDescent="0.55000000000000004">
      <c r="A2301" s="80">
        <v>3810</v>
      </c>
      <c r="B2301" s="86">
        <v>1</v>
      </c>
      <c r="C2301" s="82">
        <v>1</v>
      </c>
      <c r="D2301" s="82" t="s">
        <v>143</v>
      </c>
      <c r="E2301" s="80">
        <v>3811</v>
      </c>
      <c r="F2301" s="82">
        <v>1</v>
      </c>
    </row>
    <row r="2302" spans="1:6" x14ac:dyDescent="0.55000000000000004">
      <c r="A2302" s="80">
        <v>3811</v>
      </c>
      <c r="B2302" s="86">
        <v>1</v>
      </c>
      <c r="C2302" s="82">
        <v>1</v>
      </c>
      <c r="D2302" s="82" t="s">
        <v>143</v>
      </c>
      <c r="E2302" s="80">
        <v>3812</v>
      </c>
      <c r="F2302" s="82">
        <v>1</v>
      </c>
    </row>
    <row r="2303" spans="1:6" x14ac:dyDescent="0.55000000000000004">
      <c r="A2303" s="80">
        <v>3812</v>
      </c>
      <c r="B2303" s="86">
        <v>1</v>
      </c>
      <c r="C2303" s="82">
        <v>1</v>
      </c>
      <c r="D2303" s="82" t="s">
        <v>143</v>
      </c>
      <c r="E2303" s="80">
        <v>3813</v>
      </c>
      <c r="F2303" s="82">
        <v>1</v>
      </c>
    </row>
    <row r="2304" spans="1:6" x14ac:dyDescent="0.55000000000000004">
      <c r="A2304" s="80">
        <v>3813</v>
      </c>
      <c r="B2304" s="86">
        <v>1</v>
      </c>
      <c r="C2304" s="82">
        <v>1</v>
      </c>
      <c r="D2304" s="82" t="s">
        <v>143</v>
      </c>
      <c r="E2304" s="80">
        <v>3814</v>
      </c>
      <c r="F2304" s="82">
        <v>1</v>
      </c>
    </row>
    <row r="2305" spans="1:6" x14ac:dyDescent="0.55000000000000004">
      <c r="A2305" s="80">
        <v>3814</v>
      </c>
      <c r="B2305" s="86">
        <v>1</v>
      </c>
      <c r="C2305" s="82">
        <v>1</v>
      </c>
      <c r="D2305" s="82" t="s">
        <v>143</v>
      </c>
      <c r="E2305" s="80">
        <v>3815</v>
      </c>
      <c r="F2305" s="82">
        <v>1</v>
      </c>
    </row>
    <row r="2306" spans="1:6" x14ac:dyDescent="0.55000000000000004">
      <c r="A2306" s="80">
        <v>3815</v>
      </c>
      <c r="B2306" s="86">
        <v>1</v>
      </c>
      <c r="C2306" s="82">
        <v>1</v>
      </c>
      <c r="D2306" s="82" t="s">
        <v>143</v>
      </c>
      <c r="E2306" s="80">
        <v>3816</v>
      </c>
      <c r="F2306" s="82">
        <v>1</v>
      </c>
    </row>
    <row r="2307" spans="1:6" x14ac:dyDescent="0.55000000000000004">
      <c r="A2307" s="80">
        <v>3816</v>
      </c>
      <c r="B2307" s="86">
        <v>1</v>
      </c>
      <c r="C2307" s="82">
        <v>1</v>
      </c>
      <c r="D2307" s="82" t="s">
        <v>143</v>
      </c>
      <c r="E2307" s="80">
        <v>3817</v>
      </c>
      <c r="F2307" s="82">
        <v>1</v>
      </c>
    </row>
    <row r="2308" spans="1:6" x14ac:dyDescent="0.55000000000000004">
      <c r="A2308" s="80">
        <v>3817</v>
      </c>
      <c r="B2308" s="86">
        <v>1</v>
      </c>
      <c r="C2308" s="82">
        <v>1</v>
      </c>
      <c r="D2308" s="82" t="s">
        <v>143</v>
      </c>
      <c r="E2308" s="80">
        <v>3818</v>
      </c>
      <c r="F2308" s="82">
        <v>1</v>
      </c>
    </row>
    <row r="2309" spans="1:6" x14ac:dyDescent="0.55000000000000004">
      <c r="A2309" s="80">
        <v>3818</v>
      </c>
      <c r="B2309" s="86">
        <v>1</v>
      </c>
      <c r="C2309" s="82">
        <v>1</v>
      </c>
      <c r="D2309" s="82" t="s">
        <v>143</v>
      </c>
      <c r="E2309" s="80">
        <v>3819</v>
      </c>
      <c r="F2309" s="82">
        <v>1</v>
      </c>
    </row>
    <row r="2310" spans="1:6" x14ac:dyDescent="0.55000000000000004">
      <c r="A2310" s="80">
        <v>3819</v>
      </c>
      <c r="B2310" s="86">
        <v>1</v>
      </c>
      <c r="C2310" s="82">
        <v>1</v>
      </c>
      <c r="D2310" s="82" t="s">
        <v>143</v>
      </c>
      <c r="E2310" s="80">
        <v>3820</v>
      </c>
      <c r="F2310" s="82">
        <v>1</v>
      </c>
    </row>
    <row r="2311" spans="1:6" x14ac:dyDescent="0.55000000000000004">
      <c r="A2311" s="80">
        <v>3820</v>
      </c>
      <c r="B2311" s="86">
        <v>1</v>
      </c>
      <c r="C2311" s="82">
        <v>1</v>
      </c>
      <c r="D2311" s="82" t="s">
        <v>143</v>
      </c>
      <c r="E2311" s="80">
        <v>3822</v>
      </c>
      <c r="F2311" s="82">
        <v>1</v>
      </c>
    </row>
    <row r="2312" spans="1:6" x14ac:dyDescent="0.55000000000000004">
      <c r="A2312" s="80">
        <v>3822</v>
      </c>
      <c r="B2312" s="86">
        <v>1</v>
      </c>
      <c r="C2312" s="82">
        <v>1</v>
      </c>
      <c r="D2312" s="82" t="s">
        <v>143</v>
      </c>
      <c r="E2312" s="80">
        <v>3823</v>
      </c>
      <c r="F2312" s="82">
        <v>1</v>
      </c>
    </row>
    <row r="2313" spans="1:6" x14ac:dyDescent="0.55000000000000004">
      <c r="A2313" s="80">
        <v>3823</v>
      </c>
      <c r="B2313" s="86">
        <v>1</v>
      </c>
      <c r="C2313" s="82">
        <v>1</v>
      </c>
      <c r="D2313" s="82" t="s">
        <v>143</v>
      </c>
      <c r="E2313" s="80">
        <v>3824</v>
      </c>
      <c r="F2313" s="82">
        <v>1</v>
      </c>
    </row>
    <row r="2314" spans="1:6" x14ac:dyDescent="0.55000000000000004">
      <c r="A2314" s="80">
        <v>3824</v>
      </c>
      <c r="B2314" s="86">
        <v>1</v>
      </c>
      <c r="C2314" s="82">
        <v>1</v>
      </c>
      <c r="D2314" s="82" t="s">
        <v>143</v>
      </c>
      <c r="E2314" s="80">
        <v>3825</v>
      </c>
      <c r="F2314" s="82">
        <v>1</v>
      </c>
    </row>
    <row r="2315" spans="1:6" x14ac:dyDescent="0.55000000000000004">
      <c r="A2315" s="80">
        <v>3825</v>
      </c>
      <c r="B2315" s="86">
        <v>1</v>
      </c>
      <c r="C2315" s="82">
        <v>1</v>
      </c>
      <c r="D2315" s="82" t="s">
        <v>143</v>
      </c>
      <c r="E2315" s="80">
        <v>3827</v>
      </c>
      <c r="F2315" s="82">
        <v>1</v>
      </c>
    </row>
    <row r="2316" spans="1:6" x14ac:dyDescent="0.55000000000000004">
      <c r="A2316" s="80">
        <v>3827</v>
      </c>
      <c r="B2316" s="86">
        <v>1</v>
      </c>
      <c r="C2316" s="82">
        <v>1</v>
      </c>
      <c r="D2316" s="82" t="s">
        <v>143</v>
      </c>
      <c r="E2316" s="80">
        <v>3828</v>
      </c>
      <c r="F2316" s="82">
        <v>1</v>
      </c>
    </row>
    <row r="2317" spans="1:6" x14ac:dyDescent="0.55000000000000004">
      <c r="A2317" s="80">
        <v>3828</v>
      </c>
      <c r="B2317" s="86">
        <v>1</v>
      </c>
      <c r="C2317" s="82">
        <v>1</v>
      </c>
      <c r="D2317" s="82" t="s">
        <v>143</v>
      </c>
      <c r="E2317" s="80">
        <v>3829</v>
      </c>
      <c r="F2317" s="82">
        <v>1</v>
      </c>
    </row>
    <row r="2318" spans="1:6" x14ac:dyDescent="0.55000000000000004">
      <c r="A2318" s="80">
        <v>3829</v>
      </c>
      <c r="B2318" s="86">
        <v>1</v>
      </c>
      <c r="C2318" s="82">
        <v>1</v>
      </c>
      <c r="D2318" s="82" t="s">
        <v>143</v>
      </c>
      <c r="E2318" s="80">
        <v>3831</v>
      </c>
      <c r="F2318" s="82">
        <v>1</v>
      </c>
    </row>
    <row r="2319" spans="1:6" x14ac:dyDescent="0.55000000000000004">
      <c r="A2319" s="80">
        <v>3831</v>
      </c>
      <c r="B2319" s="86">
        <v>1</v>
      </c>
      <c r="C2319" s="82">
        <v>1</v>
      </c>
      <c r="D2319" s="82" t="s">
        <v>143</v>
      </c>
      <c r="E2319" s="80">
        <v>3832</v>
      </c>
      <c r="F2319" s="82">
        <v>1</v>
      </c>
    </row>
    <row r="2320" spans="1:6" x14ac:dyDescent="0.55000000000000004">
      <c r="A2320" s="80">
        <v>3832</v>
      </c>
      <c r="B2320" s="86">
        <v>1</v>
      </c>
      <c r="C2320" s="82">
        <v>1</v>
      </c>
      <c r="D2320" s="82" t="s">
        <v>143</v>
      </c>
      <c r="E2320" s="80">
        <v>3833</v>
      </c>
      <c r="F2320" s="82">
        <v>1</v>
      </c>
    </row>
    <row r="2321" spans="1:6" x14ac:dyDescent="0.55000000000000004">
      <c r="A2321" s="80">
        <v>3833</v>
      </c>
      <c r="B2321" s="86">
        <v>1</v>
      </c>
      <c r="C2321" s="82">
        <v>1</v>
      </c>
      <c r="D2321" s="82" t="s">
        <v>143</v>
      </c>
      <c r="E2321" s="80">
        <v>3834</v>
      </c>
      <c r="F2321" s="82">
        <v>1</v>
      </c>
    </row>
    <row r="2322" spans="1:6" x14ac:dyDescent="0.55000000000000004">
      <c r="A2322" s="80">
        <v>3834</v>
      </c>
      <c r="B2322" s="86">
        <v>1</v>
      </c>
      <c r="C2322" s="82">
        <v>1</v>
      </c>
      <c r="D2322" s="82" t="s">
        <v>143</v>
      </c>
      <c r="E2322" s="80">
        <v>3835</v>
      </c>
      <c r="F2322" s="82">
        <v>1</v>
      </c>
    </row>
    <row r="2323" spans="1:6" x14ac:dyDescent="0.55000000000000004">
      <c r="A2323" s="80">
        <v>3835</v>
      </c>
      <c r="B2323" s="86">
        <v>1</v>
      </c>
      <c r="C2323" s="82">
        <v>1</v>
      </c>
      <c r="D2323" s="82" t="s">
        <v>143</v>
      </c>
      <c r="E2323" s="80">
        <v>3836</v>
      </c>
      <c r="F2323" s="82">
        <v>1</v>
      </c>
    </row>
    <row r="2324" spans="1:6" x14ac:dyDescent="0.55000000000000004">
      <c r="A2324" s="80">
        <v>3836</v>
      </c>
      <c r="B2324" s="86">
        <v>1</v>
      </c>
      <c r="C2324" s="82">
        <v>1</v>
      </c>
      <c r="D2324" s="82" t="s">
        <v>143</v>
      </c>
      <c r="E2324" s="80">
        <v>3837</v>
      </c>
      <c r="F2324" s="82">
        <v>1</v>
      </c>
    </row>
    <row r="2325" spans="1:6" x14ac:dyDescent="0.55000000000000004">
      <c r="A2325" s="80">
        <v>3837</v>
      </c>
      <c r="B2325" s="86">
        <v>1</v>
      </c>
      <c r="C2325" s="82">
        <v>1</v>
      </c>
      <c r="D2325" s="82" t="s">
        <v>143</v>
      </c>
      <c r="E2325" s="80">
        <v>3839</v>
      </c>
      <c r="F2325" s="82">
        <v>1</v>
      </c>
    </row>
    <row r="2326" spans="1:6" x14ac:dyDescent="0.55000000000000004">
      <c r="A2326" s="80">
        <v>3839</v>
      </c>
      <c r="B2326" s="86">
        <v>1</v>
      </c>
      <c r="C2326" s="82">
        <v>1</v>
      </c>
      <c r="D2326" s="82" t="s">
        <v>143</v>
      </c>
      <c r="E2326" s="80">
        <v>3840</v>
      </c>
      <c r="F2326" s="82">
        <v>1</v>
      </c>
    </row>
    <row r="2327" spans="1:6" x14ac:dyDescent="0.55000000000000004">
      <c r="A2327" s="80">
        <v>3840</v>
      </c>
      <c r="B2327" s="86">
        <v>1</v>
      </c>
      <c r="C2327" s="82">
        <v>1</v>
      </c>
      <c r="D2327" s="82" t="s">
        <v>143</v>
      </c>
      <c r="E2327" s="80">
        <v>3841</v>
      </c>
      <c r="F2327" s="82">
        <v>1</v>
      </c>
    </row>
    <row r="2328" spans="1:6" x14ac:dyDescent="0.55000000000000004">
      <c r="A2328" s="80">
        <v>3841</v>
      </c>
      <c r="B2328" s="86">
        <v>1</v>
      </c>
      <c r="C2328" s="82">
        <v>1</v>
      </c>
      <c r="D2328" s="82" t="s">
        <v>143</v>
      </c>
      <c r="E2328" s="80">
        <v>3842</v>
      </c>
      <c r="F2328" s="82">
        <v>1</v>
      </c>
    </row>
    <row r="2329" spans="1:6" x14ac:dyDescent="0.55000000000000004">
      <c r="A2329" s="80">
        <v>3842</v>
      </c>
      <c r="B2329" s="86">
        <v>1</v>
      </c>
      <c r="C2329" s="82">
        <v>1</v>
      </c>
      <c r="D2329" s="82" t="s">
        <v>143</v>
      </c>
      <c r="E2329" s="80">
        <v>3843</v>
      </c>
      <c r="F2329" s="82">
        <v>1</v>
      </c>
    </row>
    <row r="2330" spans="1:6" x14ac:dyDescent="0.55000000000000004">
      <c r="A2330" s="80">
        <v>3843</v>
      </c>
      <c r="B2330" s="86">
        <v>1</v>
      </c>
      <c r="C2330" s="82">
        <v>1</v>
      </c>
      <c r="D2330" s="82" t="s">
        <v>143</v>
      </c>
      <c r="E2330" s="80">
        <v>3844</v>
      </c>
      <c r="F2330" s="82">
        <v>1</v>
      </c>
    </row>
    <row r="2331" spans="1:6" x14ac:dyDescent="0.55000000000000004">
      <c r="A2331" s="80">
        <v>3844</v>
      </c>
      <c r="B2331" s="86">
        <v>1</v>
      </c>
      <c r="C2331" s="82">
        <v>1</v>
      </c>
      <c r="D2331" s="82" t="s">
        <v>143</v>
      </c>
      <c r="E2331" s="80">
        <v>3845</v>
      </c>
      <c r="F2331" s="82">
        <v>1</v>
      </c>
    </row>
    <row r="2332" spans="1:6" x14ac:dyDescent="0.55000000000000004">
      <c r="A2332" s="80">
        <v>3845</v>
      </c>
      <c r="B2332" s="86">
        <v>1</v>
      </c>
      <c r="C2332" s="82">
        <v>1</v>
      </c>
      <c r="D2332" s="82" t="s">
        <v>143</v>
      </c>
      <c r="E2332" s="80">
        <v>3846</v>
      </c>
      <c r="F2332" s="82">
        <v>1</v>
      </c>
    </row>
    <row r="2333" spans="1:6" x14ac:dyDescent="0.55000000000000004">
      <c r="A2333" s="80">
        <v>3846</v>
      </c>
      <c r="B2333" s="86">
        <v>1</v>
      </c>
      <c r="C2333" s="82">
        <v>1</v>
      </c>
      <c r="D2333" s="82" t="s">
        <v>143</v>
      </c>
      <c r="E2333" s="80">
        <v>3847</v>
      </c>
      <c r="F2333" s="82">
        <v>1</v>
      </c>
    </row>
    <row r="2334" spans="1:6" x14ac:dyDescent="0.55000000000000004">
      <c r="A2334" s="80">
        <v>3847</v>
      </c>
      <c r="B2334" s="86">
        <v>1</v>
      </c>
      <c r="C2334" s="82">
        <v>1</v>
      </c>
      <c r="D2334" s="82" t="s">
        <v>143</v>
      </c>
      <c r="E2334" s="80">
        <v>3849</v>
      </c>
      <c r="F2334" s="82">
        <v>1</v>
      </c>
    </row>
    <row r="2335" spans="1:6" x14ac:dyDescent="0.55000000000000004">
      <c r="A2335" s="80">
        <v>3849</v>
      </c>
      <c r="B2335" s="86">
        <v>1</v>
      </c>
      <c r="C2335" s="82">
        <v>1</v>
      </c>
      <c r="D2335" s="82" t="s">
        <v>143</v>
      </c>
      <c r="E2335" s="80">
        <v>3850</v>
      </c>
      <c r="F2335" s="82">
        <v>1</v>
      </c>
    </row>
    <row r="2336" spans="1:6" x14ac:dyDescent="0.55000000000000004">
      <c r="A2336" s="80">
        <v>3850</v>
      </c>
      <c r="B2336" s="86">
        <v>1</v>
      </c>
      <c r="C2336" s="82">
        <v>1</v>
      </c>
      <c r="D2336" s="82" t="s">
        <v>143</v>
      </c>
      <c r="E2336" s="80">
        <v>3851</v>
      </c>
      <c r="F2336" s="82">
        <v>1</v>
      </c>
    </row>
    <row r="2337" spans="1:6" x14ac:dyDescent="0.55000000000000004">
      <c r="A2337" s="80">
        <v>3851</v>
      </c>
      <c r="B2337" s="86">
        <v>1</v>
      </c>
      <c r="C2337" s="82">
        <v>1</v>
      </c>
      <c r="D2337" s="82" t="s">
        <v>143</v>
      </c>
      <c r="E2337" s="80">
        <v>3852</v>
      </c>
      <c r="F2337" s="82">
        <v>1</v>
      </c>
    </row>
    <row r="2338" spans="1:6" x14ac:dyDescent="0.55000000000000004">
      <c r="A2338" s="80">
        <v>3852</v>
      </c>
      <c r="B2338" s="86">
        <v>1</v>
      </c>
      <c r="C2338" s="82">
        <v>1</v>
      </c>
      <c r="D2338" s="82" t="s">
        <v>143</v>
      </c>
      <c r="E2338" s="80">
        <v>3853</v>
      </c>
      <c r="F2338" s="82">
        <v>1</v>
      </c>
    </row>
    <row r="2339" spans="1:6" x14ac:dyDescent="0.55000000000000004">
      <c r="A2339" s="80">
        <v>3853</v>
      </c>
      <c r="B2339" s="86">
        <v>1</v>
      </c>
      <c r="C2339" s="82">
        <v>1</v>
      </c>
      <c r="D2339" s="82" t="s">
        <v>143</v>
      </c>
      <c r="E2339" s="80">
        <v>3855</v>
      </c>
      <c r="F2339" s="82">
        <v>1</v>
      </c>
    </row>
    <row r="2340" spans="1:6" x14ac:dyDescent="0.55000000000000004">
      <c r="A2340" s="80">
        <v>3855</v>
      </c>
      <c r="B2340" s="86">
        <v>1</v>
      </c>
      <c r="C2340" s="82">
        <v>1</v>
      </c>
      <c r="D2340" s="82" t="s">
        <v>143</v>
      </c>
      <c r="E2340" s="80">
        <v>3857</v>
      </c>
      <c r="F2340" s="82">
        <v>1</v>
      </c>
    </row>
    <row r="2341" spans="1:6" x14ac:dyDescent="0.55000000000000004">
      <c r="A2341" s="80">
        <v>3857</v>
      </c>
      <c r="B2341" s="86">
        <v>1</v>
      </c>
      <c r="C2341" s="82">
        <v>1</v>
      </c>
      <c r="D2341" s="82" t="s">
        <v>143</v>
      </c>
      <c r="E2341" s="80">
        <v>3858</v>
      </c>
      <c r="F2341" s="82">
        <v>1</v>
      </c>
    </row>
    <row r="2342" spans="1:6" x14ac:dyDescent="0.55000000000000004">
      <c r="A2342" s="80">
        <v>3858</v>
      </c>
      <c r="B2342" s="86">
        <v>1</v>
      </c>
      <c r="C2342" s="82">
        <v>1</v>
      </c>
      <c r="D2342" s="82" t="s">
        <v>143</v>
      </c>
      <c r="E2342" s="80">
        <v>3859</v>
      </c>
      <c r="F2342" s="82">
        <v>1</v>
      </c>
    </row>
    <row r="2343" spans="1:6" x14ac:dyDescent="0.55000000000000004">
      <c r="A2343" s="80">
        <v>3859</v>
      </c>
      <c r="B2343" s="86">
        <v>1</v>
      </c>
      <c r="C2343" s="82">
        <v>1</v>
      </c>
      <c r="D2343" s="82" t="s">
        <v>143</v>
      </c>
      <c r="E2343" s="80">
        <v>3860</v>
      </c>
      <c r="F2343" s="82">
        <v>1</v>
      </c>
    </row>
    <row r="2344" spans="1:6" x14ac:dyDescent="0.55000000000000004">
      <c r="A2344" s="80">
        <v>3860</v>
      </c>
      <c r="B2344" s="86">
        <v>1</v>
      </c>
      <c r="C2344" s="82">
        <v>1</v>
      </c>
      <c r="D2344" s="82" t="s">
        <v>143</v>
      </c>
      <c r="E2344" s="80">
        <v>3861</v>
      </c>
      <c r="F2344" s="82">
        <v>1</v>
      </c>
    </row>
    <row r="2345" spans="1:6" x14ac:dyDescent="0.55000000000000004">
      <c r="A2345" s="80">
        <v>3861</v>
      </c>
      <c r="B2345" s="86">
        <v>1</v>
      </c>
      <c r="C2345" s="82">
        <v>1</v>
      </c>
      <c r="D2345" s="82" t="s">
        <v>143</v>
      </c>
      <c r="E2345" s="80">
        <v>3863</v>
      </c>
      <c r="F2345" s="82">
        <v>1</v>
      </c>
    </row>
    <row r="2346" spans="1:6" x14ac:dyDescent="0.55000000000000004">
      <c r="A2346" s="80">
        <v>3863</v>
      </c>
      <c r="B2346" s="86">
        <v>1</v>
      </c>
      <c r="C2346" s="82">
        <v>1</v>
      </c>
      <c r="D2346" s="82" t="s">
        <v>143</v>
      </c>
      <c r="E2346" s="80">
        <v>3864</v>
      </c>
      <c r="F2346" s="82">
        <v>1</v>
      </c>
    </row>
    <row r="2347" spans="1:6" x14ac:dyDescent="0.55000000000000004">
      <c r="A2347" s="80">
        <v>3864</v>
      </c>
      <c r="B2347" s="86">
        <v>1</v>
      </c>
      <c r="C2347" s="82">
        <v>1</v>
      </c>
      <c r="D2347" s="82" t="s">
        <v>143</v>
      </c>
      <c r="E2347" s="80">
        <v>3865</v>
      </c>
      <c r="F2347" s="82">
        <v>1</v>
      </c>
    </row>
    <row r="2348" spans="1:6" x14ac:dyDescent="0.55000000000000004">
      <c r="A2348" s="80">
        <v>3865</v>
      </c>
      <c r="B2348" s="86">
        <v>1</v>
      </c>
      <c r="C2348" s="82">
        <v>1</v>
      </c>
      <c r="D2348" s="82" t="s">
        <v>143</v>
      </c>
      <c r="E2348" s="80">
        <v>3866</v>
      </c>
      <c r="F2348" s="82">
        <v>1</v>
      </c>
    </row>
    <row r="2349" spans="1:6" x14ac:dyDescent="0.55000000000000004">
      <c r="A2349" s="80">
        <v>3866</v>
      </c>
      <c r="B2349" s="86">
        <v>1</v>
      </c>
      <c r="C2349" s="82">
        <v>1</v>
      </c>
      <c r="D2349" s="82" t="s">
        <v>143</v>
      </c>
      <c r="E2349" s="80">
        <v>3867</v>
      </c>
      <c r="F2349" s="82">
        <v>1</v>
      </c>
    </row>
    <row r="2350" spans="1:6" x14ac:dyDescent="0.55000000000000004">
      <c r="A2350" s="80">
        <v>3867</v>
      </c>
      <c r="B2350" s="86">
        <v>1</v>
      </c>
      <c r="C2350" s="82">
        <v>1</v>
      </c>
      <c r="D2350" s="82" t="s">
        <v>143</v>
      </c>
      <c r="E2350" s="80">
        <v>3868</v>
      </c>
      <c r="F2350" s="82">
        <v>1</v>
      </c>
    </row>
    <row r="2351" spans="1:6" x14ac:dyDescent="0.55000000000000004">
      <c r="A2351" s="80">
        <v>3868</v>
      </c>
      <c r="B2351" s="86">
        <v>1</v>
      </c>
      <c r="C2351" s="82">
        <v>1</v>
      </c>
      <c r="D2351" s="82" t="s">
        <v>143</v>
      </c>
      <c r="E2351" s="80">
        <v>3869</v>
      </c>
      <c r="F2351" s="82">
        <v>1</v>
      </c>
    </row>
    <row r="2352" spans="1:6" x14ac:dyDescent="0.55000000000000004">
      <c r="A2352" s="80">
        <v>3869</v>
      </c>
      <c r="B2352" s="86">
        <v>1</v>
      </c>
      <c r="C2352" s="82">
        <v>1</v>
      </c>
      <c r="D2352" s="82" t="s">
        <v>143</v>
      </c>
      <c r="E2352" s="80">
        <v>3870</v>
      </c>
      <c r="F2352" s="82">
        <v>1</v>
      </c>
    </row>
    <row r="2353" spans="1:6" x14ac:dyDescent="0.55000000000000004">
      <c r="A2353" s="80">
        <v>3870</v>
      </c>
      <c r="B2353" s="86">
        <v>1</v>
      </c>
      <c r="C2353" s="82">
        <v>1</v>
      </c>
      <c r="D2353" s="82" t="s">
        <v>143</v>
      </c>
      <c r="E2353" s="80">
        <v>3871</v>
      </c>
      <c r="F2353" s="82">
        <v>1</v>
      </c>
    </row>
    <row r="2354" spans="1:6" x14ac:dyDescent="0.55000000000000004">
      <c r="A2354" s="80">
        <v>3871</v>
      </c>
      <c r="B2354" s="86">
        <v>1</v>
      </c>
      <c r="C2354" s="82">
        <v>1</v>
      </c>
      <c r="D2354" s="82" t="s">
        <v>143</v>
      </c>
      <c r="E2354" s="80">
        <v>3872</v>
      </c>
      <c r="F2354" s="82">
        <v>1</v>
      </c>
    </row>
    <row r="2355" spans="1:6" x14ac:dyDescent="0.55000000000000004">
      <c r="A2355" s="80">
        <v>3872</v>
      </c>
      <c r="B2355" s="86">
        <v>1</v>
      </c>
      <c r="C2355" s="82">
        <v>1</v>
      </c>
      <c r="D2355" s="82" t="s">
        <v>143</v>
      </c>
      <c r="E2355" s="80">
        <v>3873</v>
      </c>
      <c r="F2355" s="82">
        <v>1</v>
      </c>
    </row>
    <row r="2356" spans="1:6" x14ac:dyDescent="0.55000000000000004">
      <c r="A2356" s="80">
        <v>3873</v>
      </c>
      <c r="B2356" s="86">
        <v>1</v>
      </c>
      <c r="C2356" s="82">
        <v>1</v>
      </c>
      <c r="D2356" s="82" t="s">
        <v>143</v>
      </c>
      <c r="E2356" s="80">
        <v>3874</v>
      </c>
      <c r="F2356" s="82">
        <v>1</v>
      </c>
    </row>
    <row r="2357" spans="1:6" x14ac:dyDescent="0.55000000000000004">
      <c r="A2357" s="80">
        <v>3874</v>
      </c>
      <c r="B2357" s="86">
        <v>1</v>
      </c>
      <c r="C2357" s="82">
        <v>1</v>
      </c>
      <c r="D2357" s="82" t="s">
        <v>143</v>
      </c>
      <c r="E2357" s="80">
        <v>3875</v>
      </c>
      <c r="F2357" s="82">
        <v>1</v>
      </c>
    </row>
    <row r="2358" spans="1:6" x14ac:dyDescent="0.55000000000000004">
      <c r="A2358" s="80">
        <v>3875</v>
      </c>
      <c r="B2358" s="86">
        <v>1</v>
      </c>
      <c r="C2358" s="82">
        <v>1</v>
      </c>
      <c r="D2358" s="82" t="s">
        <v>143</v>
      </c>
      <c r="E2358" s="80">
        <v>3876</v>
      </c>
      <c r="F2358" s="82">
        <v>1</v>
      </c>
    </row>
    <row r="2359" spans="1:6" x14ac:dyDescent="0.55000000000000004">
      <c r="A2359" s="80">
        <v>3876</v>
      </c>
      <c r="B2359" s="86">
        <v>1</v>
      </c>
      <c r="C2359" s="82">
        <v>1</v>
      </c>
      <c r="D2359" s="82" t="s">
        <v>143</v>
      </c>
      <c r="E2359" s="80">
        <v>3877</v>
      </c>
      <c r="F2359" s="82">
        <v>1</v>
      </c>
    </row>
    <row r="2360" spans="1:6" x14ac:dyDescent="0.55000000000000004">
      <c r="A2360" s="80">
        <v>3877</v>
      </c>
      <c r="B2360" s="86">
        <v>1</v>
      </c>
      <c r="C2360" s="82">
        <v>1</v>
      </c>
      <c r="D2360" s="82" t="s">
        <v>143</v>
      </c>
      <c r="E2360" s="80">
        <v>3878</v>
      </c>
      <c r="F2360" s="82">
        <v>1</v>
      </c>
    </row>
    <row r="2361" spans="1:6" x14ac:dyDescent="0.55000000000000004">
      <c r="A2361" s="80">
        <v>3878</v>
      </c>
      <c r="B2361" s="86">
        <v>1</v>
      </c>
      <c r="C2361" s="82">
        <v>1</v>
      </c>
      <c r="D2361" s="82" t="s">
        <v>143</v>
      </c>
      <c r="E2361" s="80">
        <v>3879</v>
      </c>
      <c r="F2361" s="82">
        <v>1</v>
      </c>
    </row>
    <row r="2362" spans="1:6" x14ac:dyDescent="0.55000000000000004">
      <c r="A2362" s="80">
        <v>3879</v>
      </c>
      <c r="B2362" s="86">
        <v>1</v>
      </c>
      <c r="C2362" s="82">
        <v>1</v>
      </c>
      <c r="D2362" s="82" t="s">
        <v>143</v>
      </c>
      <c r="E2362" s="80">
        <v>3880</v>
      </c>
      <c r="F2362" s="82">
        <v>1</v>
      </c>
    </row>
    <row r="2363" spans="1:6" x14ac:dyDescent="0.55000000000000004">
      <c r="A2363" s="80">
        <v>3880</v>
      </c>
      <c r="B2363" s="86">
        <v>1</v>
      </c>
      <c r="C2363" s="82">
        <v>1</v>
      </c>
      <c r="D2363" s="82" t="s">
        <v>143</v>
      </c>
      <c r="E2363" s="80">
        <v>3881</v>
      </c>
      <c r="F2363" s="82">
        <v>1</v>
      </c>
    </row>
    <row r="2364" spans="1:6" x14ac:dyDescent="0.55000000000000004">
      <c r="A2364" s="80">
        <v>3881</v>
      </c>
      <c r="B2364" s="86">
        <v>1</v>
      </c>
      <c r="C2364" s="82">
        <v>1</v>
      </c>
      <c r="D2364" s="82" t="s">
        <v>143</v>
      </c>
      <c r="E2364" s="80">
        <v>3882</v>
      </c>
      <c r="F2364" s="82">
        <v>1</v>
      </c>
    </row>
    <row r="2365" spans="1:6" x14ac:dyDescent="0.55000000000000004">
      <c r="A2365" s="80">
        <v>3882</v>
      </c>
      <c r="B2365" s="86">
        <v>1</v>
      </c>
      <c r="C2365" s="82">
        <v>1</v>
      </c>
      <c r="D2365" s="82" t="s">
        <v>143</v>
      </c>
      <c r="E2365" s="80">
        <v>3883</v>
      </c>
      <c r="F2365" s="82">
        <v>1</v>
      </c>
    </row>
    <row r="2366" spans="1:6" x14ac:dyDescent="0.55000000000000004">
      <c r="A2366" s="80">
        <v>3883</v>
      </c>
      <c r="B2366" s="86">
        <v>1</v>
      </c>
      <c r="C2366" s="82">
        <v>1</v>
      </c>
      <c r="D2366" s="82" t="s">
        <v>143</v>
      </c>
      <c r="E2366" s="80">
        <v>3884</v>
      </c>
      <c r="F2366" s="82">
        <v>1</v>
      </c>
    </row>
    <row r="2367" spans="1:6" x14ac:dyDescent="0.55000000000000004">
      <c r="A2367" s="80">
        <v>3884</v>
      </c>
      <c r="B2367" s="86">
        <v>1</v>
      </c>
      <c r="C2367" s="82">
        <v>1</v>
      </c>
      <c r="D2367" s="82" t="s">
        <v>143</v>
      </c>
      <c r="E2367" s="80">
        <v>3885</v>
      </c>
      <c r="F2367" s="82">
        <v>1</v>
      </c>
    </row>
    <row r="2368" spans="1:6" x14ac:dyDescent="0.55000000000000004">
      <c r="A2368" s="80">
        <v>3885</v>
      </c>
      <c r="B2368" s="86">
        <v>1</v>
      </c>
      <c r="C2368" s="82">
        <v>1</v>
      </c>
      <c r="D2368" s="82" t="s">
        <v>143</v>
      </c>
      <c r="E2368" s="80">
        <v>3886</v>
      </c>
      <c r="F2368" s="82">
        <v>1</v>
      </c>
    </row>
    <row r="2369" spans="1:6" x14ac:dyDescent="0.55000000000000004">
      <c r="A2369" s="80">
        <v>3886</v>
      </c>
      <c r="B2369" s="86">
        <v>1</v>
      </c>
      <c r="C2369" s="82">
        <v>1</v>
      </c>
      <c r="D2369" s="82" t="s">
        <v>143</v>
      </c>
      <c r="E2369" s="80">
        <v>3888</v>
      </c>
      <c r="F2369" s="82">
        <v>1</v>
      </c>
    </row>
    <row r="2370" spans="1:6" x14ac:dyDescent="0.55000000000000004">
      <c r="A2370" s="80">
        <v>3888</v>
      </c>
      <c r="B2370" s="86">
        <v>1</v>
      </c>
      <c r="C2370" s="82">
        <v>1</v>
      </c>
      <c r="D2370" s="82" t="s">
        <v>143</v>
      </c>
      <c r="E2370" s="80">
        <v>3889</v>
      </c>
      <c r="F2370" s="82">
        <v>1</v>
      </c>
    </row>
    <row r="2371" spans="1:6" x14ac:dyDescent="0.55000000000000004">
      <c r="A2371" s="80">
        <v>3889</v>
      </c>
      <c r="B2371" s="86">
        <v>1</v>
      </c>
      <c r="C2371" s="82">
        <v>1</v>
      </c>
      <c r="D2371" s="82" t="s">
        <v>143</v>
      </c>
      <c r="E2371" s="80">
        <v>3891</v>
      </c>
      <c r="F2371" s="82">
        <v>1</v>
      </c>
    </row>
    <row r="2372" spans="1:6" x14ac:dyDescent="0.55000000000000004">
      <c r="A2372" s="80">
        <v>3891</v>
      </c>
      <c r="B2372" s="86">
        <v>1</v>
      </c>
      <c r="C2372" s="82">
        <v>1</v>
      </c>
      <c r="D2372" s="82" t="s">
        <v>143</v>
      </c>
      <c r="E2372" s="80">
        <v>3893</v>
      </c>
      <c r="F2372" s="82">
        <v>1</v>
      </c>
    </row>
    <row r="2373" spans="1:6" x14ac:dyDescent="0.55000000000000004">
      <c r="A2373" s="80">
        <v>3893</v>
      </c>
      <c r="B2373" s="86">
        <v>1</v>
      </c>
      <c r="C2373" s="82">
        <v>1</v>
      </c>
      <c r="D2373" s="82" t="s">
        <v>143</v>
      </c>
      <c r="E2373" s="80">
        <v>3894</v>
      </c>
      <c r="F2373" s="82">
        <v>1</v>
      </c>
    </row>
    <row r="2374" spans="1:6" x14ac:dyDescent="0.55000000000000004">
      <c r="A2374" s="80">
        <v>3894</v>
      </c>
      <c r="B2374" s="86">
        <v>1</v>
      </c>
      <c r="C2374" s="82">
        <v>1</v>
      </c>
      <c r="D2374" s="82" t="s">
        <v>143</v>
      </c>
      <c r="E2374" s="80">
        <v>3895</v>
      </c>
      <c r="F2374" s="82">
        <v>1</v>
      </c>
    </row>
    <row r="2375" spans="1:6" x14ac:dyDescent="0.55000000000000004">
      <c r="A2375" s="80">
        <v>3895</v>
      </c>
      <c r="B2375" s="86">
        <v>1</v>
      </c>
      <c r="C2375" s="82">
        <v>1</v>
      </c>
      <c r="D2375" s="82" t="s">
        <v>143</v>
      </c>
      <c r="E2375" s="80">
        <v>3896</v>
      </c>
      <c r="F2375" s="82">
        <v>1</v>
      </c>
    </row>
    <row r="2376" spans="1:6" x14ac:dyDescent="0.55000000000000004">
      <c r="A2376" s="80">
        <v>3896</v>
      </c>
      <c r="B2376" s="86">
        <v>1</v>
      </c>
      <c r="C2376" s="82">
        <v>1</v>
      </c>
      <c r="D2376" s="82" t="s">
        <v>143</v>
      </c>
      <c r="E2376" s="80">
        <v>3897</v>
      </c>
      <c r="F2376" s="82">
        <v>1</v>
      </c>
    </row>
    <row r="2377" spans="1:6" x14ac:dyDescent="0.55000000000000004">
      <c r="A2377" s="80">
        <v>3897</v>
      </c>
      <c r="B2377" s="86">
        <v>1</v>
      </c>
      <c r="C2377" s="82">
        <v>1</v>
      </c>
      <c r="D2377" s="82" t="s">
        <v>143</v>
      </c>
      <c r="E2377" s="80">
        <v>3898</v>
      </c>
      <c r="F2377" s="82">
        <v>1</v>
      </c>
    </row>
    <row r="2378" spans="1:6" x14ac:dyDescent="0.55000000000000004">
      <c r="A2378" s="80">
        <v>3898</v>
      </c>
      <c r="B2378" s="86">
        <v>1</v>
      </c>
      <c r="C2378" s="82">
        <v>1</v>
      </c>
      <c r="D2378" s="82" t="s">
        <v>143</v>
      </c>
      <c r="E2378" s="80">
        <v>3899</v>
      </c>
      <c r="F2378" s="82">
        <v>1</v>
      </c>
    </row>
    <row r="2379" spans="1:6" x14ac:dyDescent="0.55000000000000004">
      <c r="A2379" s="80">
        <v>3899</v>
      </c>
      <c r="B2379" s="86">
        <v>1</v>
      </c>
      <c r="C2379" s="82">
        <v>1</v>
      </c>
      <c r="D2379" s="82" t="s">
        <v>143</v>
      </c>
      <c r="E2379" s="80" t="s">
        <v>226</v>
      </c>
      <c r="F2379" s="82">
        <v>1</v>
      </c>
    </row>
    <row r="2380" spans="1:6" x14ac:dyDescent="0.55000000000000004">
      <c r="A2380" s="80" t="s">
        <v>226</v>
      </c>
      <c r="B2380" s="86">
        <v>1</v>
      </c>
      <c r="C2380" s="82">
        <v>1</v>
      </c>
      <c r="D2380" s="82" t="s">
        <v>143</v>
      </c>
      <c r="E2380" s="80" t="s">
        <v>227</v>
      </c>
      <c r="F2380" s="82">
        <v>1</v>
      </c>
    </row>
    <row r="2381" spans="1:6" x14ac:dyDescent="0.55000000000000004">
      <c r="A2381" s="80" t="s">
        <v>227</v>
      </c>
      <c r="B2381" s="86">
        <v>1</v>
      </c>
      <c r="C2381" s="82">
        <v>1</v>
      </c>
      <c r="D2381" s="82" t="s">
        <v>143</v>
      </c>
      <c r="E2381" s="80" t="s">
        <v>228</v>
      </c>
      <c r="F2381" s="82">
        <v>1</v>
      </c>
    </row>
    <row r="2382" spans="1:6" x14ac:dyDescent="0.55000000000000004">
      <c r="A2382" s="80" t="s">
        <v>228</v>
      </c>
      <c r="B2382" s="86">
        <v>1</v>
      </c>
      <c r="C2382" s="82">
        <v>1</v>
      </c>
      <c r="D2382" s="82" t="s">
        <v>143</v>
      </c>
      <c r="E2382" s="80" t="s">
        <v>229</v>
      </c>
      <c r="F2382" s="82">
        <v>1</v>
      </c>
    </row>
    <row r="2383" spans="1:6" x14ac:dyDescent="0.55000000000000004">
      <c r="A2383" s="80" t="s">
        <v>229</v>
      </c>
      <c r="B2383" s="86">
        <v>1</v>
      </c>
      <c r="C2383" s="82">
        <v>1</v>
      </c>
      <c r="D2383" s="82" t="s">
        <v>143</v>
      </c>
      <c r="E2383" s="80" t="s">
        <v>230</v>
      </c>
      <c r="F2383" s="82">
        <v>1</v>
      </c>
    </row>
    <row r="2384" spans="1:6" x14ac:dyDescent="0.55000000000000004">
      <c r="A2384" s="80" t="s">
        <v>230</v>
      </c>
      <c r="B2384" s="86">
        <v>1</v>
      </c>
      <c r="C2384" s="82">
        <v>1</v>
      </c>
      <c r="D2384" s="82" t="s">
        <v>143</v>
      </c>
      <c r="E2384" s="80" t="s">
        <v>231</v>
      </c>
      <c r="F2384" s="82">
        <v>1</v>
      </c>
    </row>
    <row r="2385" spans="1:6" x14ac:dyDescent="0.55000000000000004">
      <c r="A2385" s="80" t="s">
        <v>231</v>
      </c>
      <c r="B2385" s="86">
        <v>1</v>
      </c>
      <c r="C2385" s="82">
        <v>1</v>
      </c>
      <c r="D2385" s="82" t="s">
        <v>143</v>
      </c>
      <c r="E2385" s="80" t="s">
        <v>232</v>
      </c>
      <c r="F2385" s="82">
        <v>1</v>
      </c>
    </row>
    <row r="2386" spans="1:6" x14ac:dyDescent="0.55000000000000004">
      <c r="A2386" s="80" t="s">
        <v>232</v>
      </c>
      <c r="B2386" s="86">
        <v>1</v>
      </c>
      <c r="C2386" s="82">
        <v>1</v>
      </c>
      <c r="D2386" s="82" t="s">
        <v>143</v>
      </c>
      <c r="E2386" s="80" t="s">
        <v>233</v>
      </c>
      <c r="F2386" s="82">
        <v>1</v>
      </c>
    </row>
    <row r="2387" spans="1:6" x14ac:dyDescent="0.55000000000000004">
      <c r="A2387" s="80" t="s">
        <v>233</v>
      </c>
      <c r="B2387" s="86">
        <v>1</v>
      </c>
      <c r="C2387" s="82">
        <v>1</v>
      </c>
      <c r="D2387" s="82" t="s">
        <v>143</v>
      </c>
      <c r="E2387" s="80" t="s">
        <v>234</v>
      </c>
      <c r="F2387" s="82">
        <v>1</v>
      </c>
    </row>
    <row r="2388" spans="1:6" x14ac:dyDescent="0.55000000000000004">
      <c r="A2388" s="80" t="s">
        <v>234</v>
      </c>
      <c r="B2388" s="86">
        <v>1</v>
      </c>
      <c r="C2388" s="82">
        <v>1</v>
      </c>
      <c r="D2388" s="82" t="s">
        <v>143</v>
      </c>
      <c r="E2388" s="80" t="s">
        <v>235</v>
      </c>
      <c r="F2388" s="82">
        <v>1</v>
      </c>
    </row>
    <row r="2389" spans="1:6" x14ac:dyDescent="0.55000000000000004">
      <c r="A2389" s="80" t="s">
        <v>235</v>
      </c>
      <c r="B2389" s="86">
        <v>1</v>
      </c>
      <c r="C2389" s="82">
        <v>1</v>
      </c>
      <c r="D2389" s="82" t="s">
        <v>143</v>
      </c>
      <c r="E2389" s="80" t="s">
        <v>236</v>
      </c>
      <c r="F2389" s="82">
        <v>1</v>
      </c>
    </row>
    <row r="2390" spans="1:6" x14ac:dyDescent="0.55000000000000004">
      <c r="A2390" s="80" t="s">
        <v>236</v>
      </c>
      <c r="B2390" s="86">
        <v>1</v>
      </c>
      <c r="C2390" s="82">
        <v>1</v>
      </c>
      <c r="D2390" s="82" t="s">
        <v>143</v>
      </c>
      <c r="E2390" s="80">
        <v>3900</v>
      </c>
      <c r="F2390" s="82">
        <v>1</v>
      </c>
    </row>
    <row r="2391" spans="1:6" x14ac:dyDescent="0.55000000000000004">
      <c r="A2391" s="80">
        <v>3900</v>
      </c>
      <c r="B2391" s="86">
        <v>1</v>
      </c>
      <c r="C2391" s="82">
        <v>1</v>
      </c>
      <c r="D2391" s="82" t="s">
        <v>143</v>
      </c>
      <c r="E2391" s="80">
        <v>3901</v>
      </c>
      <c r="F2391" s="82">
        <v>1</v>
      </c>
    </row>
    <row r="2392" spans="1:6" x14ac:dyDescent="0.55000000000000004">
      <c r="A2392" s="80">
        <v>3901</v>
      </c>
      <c r="B2392" s="86">
        <v>1</v>
      </c>
      <c r="C2392" s="82">
        <v>1</v>
      </c>
      <c r="D2392" s="82" t="s">
        <v>143</v>
      </c>
      <c r="E2392" s="80">
        <v>3902</v>
      </c>
      <c r="F2392" s="82">
        <v>1</v>
      </c>
    </row>
    <row r="2393" spans="1:6" x14ac:dyDescent="0.55000000000000004">
      <c r="A2393" s="80">
        <v>3902</v>
      </c>
      <c r="B2393" s="86">
        <v>1</v>
      </c>
      <c r="C2393" s="82">
        <v>1</v>
      </c>
      <c r="D2393" s="82" t="s">
        <v>143</v>
      </c>
      <c r="E2393" s="80">
        <v>3903</v>
      </c>
      <c r="F2393" s="82">
        <v>1</v>
      </c>
    </row>
    <row r="2394" spans="1:6" x14ac:dyDescent="0.55000000000000004">
      <c r="A2394" s="80">
        <v>3903</v>
      </c>
      <c r="B2394" s="86">
        <v>1</v>
      </c>
      <c r="C2394" s="82">
        <v>1</v>
      </c>
      <c r="D2394" s="82" t="s">
        <v>143</v>
      </c>
      <c r="E2394" s="80">
        <v>3905</v>
      </c>
      <c r="F2394" s="82">
        <v>1</v>
      </c>
    </row>
    <row r="2395" spans="1:6" x14ac:dyDescent="0.55000000000000004">
      <c r="A2395" s="80">
        <v>3905</v>
      </c>
      <c r="B2395" s="86">
        <v>1</v>
      </c>
      <c r="C2395" s="82">
        <v>1</v>
      </c>
      <c r="D2395" s="82" t="s">
        <v>143</v>
      </c>
      <c r="E2395" s="80">
        <v>3906</v>
      </c>
      <c r="F2395" s="82">
        <v>1</v>
      </c>
    </row>
    <row r="2396" spans="1:6" x14ac:dyDescent="0.55000000000000004">
      <c r="A2396" s="80">
        <v>3906</v>
      </c>
      <c r="B2396" s="86">
        <v>1</v>
      </c>
      <c r="C2396" s="82">
        <v>1</v>
      </c>
      <c r="D2396" s="82" t="s">
        <v>143</v>
      </c>
      <c r="E2396" s="80">
        <v>3909</v>
      </c>
      <c r="F2396" s="82">
        <v>1</v>
      </c>
    </row>
    <row r="2397" spans="1:6" x14ac:dyDescent="0.55000000000000004">
      <c r="A2397" s="80">
        <v>3909</v>
      </c>
      <c r="B2397" s="86">
        <v>1</v>
      </c>
      <c r="C2397" s="82">
        <v>1</v>
      </c>
      <c r="D2397" s="82" t="s">
        <v>143</v>
      </c>
      <c r="E2397" s="80">
        <v>3910</v>
      </c>
      <c r="F2397" s="82">
        <v>1</v>
      </c>
    </row>
    <row r="2398" spans="1:6" x14ac:dyDescent="0.55000000000000004">
      <c r="A2398" s="80">
        <v>3910</v>
      </c>
      <c r="B2398" s="86">
        <v>1</v>
      </c>
      <c r="C2398" s="82">
        <v>1</v>
      </c>
      <c r="D2398" s="82" t="s">
        <v>143</v>
      </c>
      <c r="E2398" s="80">
        <v>3911</v>
      </c>
      <c r="F2398" s="82">
        <v>1</v>
      </c>
    </row>
    <row r="2399" spans="1:6" x14ac:dyDescent="0.55000000000000004">
      <c r="A2399" s="80">
        <v>3911</v>
      </c>
      <c r="B2399" s="86">
        <v>1</v>
      </c>
      <c r="C2399" s="82">
        <v>1</v>
      </c>
      <c r="D2399" s="82" t="s">
        <v>143</v>
      </c>
      <c r="E2399" s="80">
        <v>3912</v>
      </c>
      <c r="F2399" s="82">
        <v>1</v>
      </c>
    </row>
    <row r="2400" spans="1:6" x14ac:dyDescent="0.55000000000000004">
      <c r="A2400" s="80">
        <v>3912</v>
      </c>
      <c r="B2400" s="86">
        <v>1</v>
      </c>
      <c r="C2400" s="82">
        <v>1</v>
      </c>
      <c r="D2400" s="82" t="s">
        <v>143</v>
      </c>
      <c r="E2400" s="80">
        <v>3913</v>
      </c>
      <c r="F2400" s="82">
        <v>1</v>
      </c>
    </row>
    <row r="2401" spans="1:6" x14ac:dyDescent="0.55000000000000004">
      <c r="A2401" s="80">
        <v>3913</v>
      </c>
      <c r="B2401" s="86">
        <v>1</v>
      </c>
      <c r="C2401" s="82">
        <v>1</v>
      </c>
      <c r="D2401" s="82" t="s">
        <v>143</v>
      </c>
      <c r="E2401" s="80">
        <v>3914</v>
      </c>
      <c r="F2401" s="82">
        <v>1</v>
      </c>
    </row>
    <row r="2402" spans="1:6" x14ac:dyDescent="0.55000000000000004">
      <c r="A2402" s="80">
        <v>3914</v>
      </c>
      <c r="B2402" s="86">
        <v>1</v>
      </c>
      <c r="C2402" s="82">
        <v>1</v>
      </c>
      <c r="D2402" s="82" t="s">
        <v>143</v>
      </c>
      <c r="E2402" s="80">
        <v>3915</v>
      </c>
      <c r="F2402" s="82">
        <v>1</v>
      </c>
    </row>
    <row r="2403" spans="1:6" x14ac:dyDescent="0.55000000000000004">
      <c r="A2403" s="80">
        <v>3915</v>
      </c>
      <c r="B2403" s="86">
        <v>1</v>
      </c>
      <c r="C2403" s="82">
        <v>1</v>
      </c>
      <c r="D2403" s="82" t="s">
        <v>143</v>
      </c>
      <c r="E2403" s="80">
        <v>3916</v>
      </c>
      <c r="F2403" s="82">
        <v>1</v>
      </c>
    </row>
    <row r="2404" spans="1:6" x14ac:dyDescent="0.55000000000000004">
      <c r="A2404" s="80">
        <v>3916</v>
      </c>
      <c r="B2404" s="86">
        <v>1</v>
      </c>
      <c r="C2404" s="82">
        <v>1</v>
      </c>
      <c r="D2404" s="82" t="s">
        <v>143</v>
      </c>
      <c r="E2404" s="80">
        <v>3917</v>
      </c>
      <c r="F2404" s="82">
        <v>1</v>
      </c>
    </row>
    <row r="2405" spans="1:6" x14ac:dyDescent="0.55000000000000004">
      <c r="A2405" s="80">
        <v>3917</v>
      </c>
      <c r="B2405" s="86">
        <v>1</v>
      </c>
      <c r="C2405" s="82">
        <v>1</v>
      </c>
      <c r="D2405" s="82" t="s">
        <v>143</v>
      </c>
      <c r="E2405" s="80">
        <v>3918</v>
      </c>
      <c r="F2405" s="82">
        <v>1</v>
      </c>
    </row>
    <row r="2406" spans="1:6" x14ac:dyDescent="0.55000000000000004">
      <c r="A2406" s="80">
        <v>3918</v>
      </c>
      <c r="B2406" s="86">
        <v>1</v>
      </c>
      <c r="C2406" s="82">
        <v>1</v>
      </c>
      <c r="D2406" s="82" t="s">
        <v>143</v>
      </c>
      <c r="E2406" s="80">
        <v>3919</v>
      </c>
      <c r="F2406" s="82">
        <v>1</v>
      </c>
    </row>
    <row r="2407" spans="1:6" x14ac:dyDescent="0.55000000000000004">
      <c r="A2407" s="80">
        <v>3919</v>
      </c>
      <c r="B2407" s="86">
        <v>1</v>
      </c>
      <c r="C2407" s="82">
        <v>1</v>
      </c>
      <c r="D2407" s="82" t="s">
        <v>143</v>
      </c>
      <c r="E2407" s="80">
        <v>3920</v>
      </c>
      <c r="F2407" s="82">
        <v>1</v>
      </c>
    </row>
    <row r="2408" spans="1:6" x14ac:dyDescent="0.55000000000000004">
      <c r="A2408" s="80">
        <v>3920</v>
      </c>
      <c r="B2408" s="86">
        <v>1</v>
      </c>
      <c r="C2408" s="82">
        <v>1</v>
      </c>
      <c r="D2408" s="82" t="s">
        <v>143</v>
      </c>
      <c r="E2408" s="80" t="s">
        <v>237</v>
      </c>
      <c r="F2408" s="82">
        <v>1</v>
      </c>
    </row>
    <row r="2409" spans="1:6" x14ac:dyDescent="0.55000000000000004">
      <c r="A2409" s="80" t="s">
        <v>237</v>
      </c>
      <c r="B2409" s="86">
        <v>1</v>
      </c>
      <c r="C2409" s="82">
        <v>1</v>
      </c>
      <c r="D2409" s="82" t="s">
        <v>143</v>
      </c>
      <c r="E2409" s="80" t="s">
        <v>238</v>
      </c>
      <c r="F2409" s="82">
        <v>1</v>
      </c>
    </row>
    <row r="2410" spans="1:6" x14ac:dyDescent="0.55000000000000004">
      <c r="A2410" s="80" t="s">
        <v>238</v>
      </c>
      <c r="B2410" s="86">
        <v>1</v>
      </c>
      <c r="C2410" s="82">
        <v>1</v>
      </c>
      <c r="D2410" s="82" t="s">
        <v>143</v>
      </c>
      <c r="E2410" s="80" t="s">
        <v>239</v>
      </c>
      <c r="F2410" s="82">
        <v>1</v>
      </c>
    </row>
    <row r="2411" spans="1:6" x14ac:dyDescent="0.55000000000000004">
      <c r="A2411" s="80" t="s">
        <v>239</v>
      </c>
      <c r="B2411" s="86">
        <v>1</v>
      </c>
      <c r="C2411" s="82">
        <v>1</v>
      </c>
      <c r="D2411" s="82" t="s">
        <v>143</v>
      </c>
      <c r="E2411" s="80">
        <v>4701</v>
      </c>
      <c r="F2411" s="82">
        <v>1</v>
      </c>
    </row>
    <row r="2412" spans="1:6" x14ac:dyDescent="0.55000000000000004">
      <c r="A2412" s="80">
        <v>4701</v>
      </c>
      <c r="B2412" s="86">
        <v>1</v>
      </c>
      <c r="C2412" s="82">
        <v>1</v>
      </c>
      <c r="D2412" s="82" t="s">
        <v>143</v>
      </c>
      <c r="E2412" s="80">
        <v>4702</v>
      </c>
      <c r="F2412" s="82">
        <v>1</v>
      </c>
    </row>
    <row r="2413" spans="1:6" x14ac:dyDescent="0.55000000000000004">
      <c r="A2413" s="80">
        <v>4702</v>
      </c>
      <c r="B2413" s="86">
        <v>1</v>
      </c>
      <c r="C2413" s="82">
        <v>1</v>
      </c>
      <c r="D2413" s="82" t="s">
        <v>143</v>
      </c>
      <c r="E2413" s="80">
        <v>4703</v>
      </c>
      <c r="F2413" s="82">
        <v>1</v>
      </c>
    </row>
    <row r="2414" spans="1:6" x14ac:dyDescent="0.55000000000000004">
      <c r="A2414" s="80">
        <v>4703</v>
      </c>
      <c r="B2414" s="86">
        <v>1</v>
      </c>
      <c r="C2414" s="82">
        <v>1</v>
      </c>
      <c r="D2414" s="82" t="s">
        <v>143</v>
      </c>
      <c r="E2414" s="80">
        <v>4704</v>
      </c>
      <c r="F2414" s="82">
        <v>1</v>
      </c>
    </row>
    <row r="2415" spans="1:6" x14ac:dyDescent="0.55000000000000004">
      <c r="A2415" s="80">
        <v>4704</v>
      </c>
      <c r="B2415" s="86">
        <v>1</v>
      </c>
      <c r="C2415" s="82">
        <v>1</v>
      </c>
      <c r="D2415" s="82" t="s">
        <v>143</v>
      </c>
      <c r="E2415" s="80">
        <v>4705</v>
      </c>
      <c r="F2415" s="82">
        <v>1</v>
      </c>
    </row>
    <row r="2416" spans="1:6" x14ac:dyDescent="0.55000000000000004">
      <c r="A2416" s="80">
        <v>4705</v>
      </c>
      <c r="B2416" s="86">
        <v>1</v>
      </c>
      <c r="C2416" s="82">
        <v>1</v>
      </c>
      <c r="D2416" s="82" t="s">
        <v>143</v>
      </c>
      <c r="E2416" s="80">
        <v>4706</v>
      </c>
      <c r="F2416" s="82">
        <v>1</v>
      </c>
    </row>
    <row r="2417" spans="1:6" x14ac:dyDescent="0.55000000000000004">
      <c r="A2417" s="80">
        <v>4706</v>
      </c>
      <c r="B2417" s="86">
        <v>1</v>
      </c>
      <c r="C2417" s="82">
        <v>1</v>
      </c>
      <c r="D2417" s="82" t="s">
        <v>143</v>
      </c>
      <c r="E2417" s="80">
        <v>4707</v>
      </c>
      <c r="F2417" s="82">
        <v>1</v>
      </c>
    </row>
    <row r="2418" spans="1:6" x14ac:dyDescent="0.55000000000000004">
      <c r="A2418" s="80">
        <v>4707</v>
      </c>
      <c r="B2418" s="86">
        <v>1</v>
      </c>
      <c r="C2418" s="82">
        <v>1</v>
      </c>
      <c r="D2418" s="82" t="s">
        <v>143</v>
      </c>
      <c r="E2418" s="80">
        <v>4708</v>
      </c>
      <c r="F2418" s="82">
        <v>1</v>
      </c>
    </row>
    <row r="2419" spans="1:6" x14ac:dyDescent="0.55000000000000004">
      <c r="A2419" s="80">
        <v>4708</v>
      </c>
      <c r="B2419" s="86">
        <v>1</v>
      </c>
      <c r="C2419" s="82">
        <v>1</v>
      </c>
      <c r="D2419" s="82" t="s">
        <v>143</v>
      </c>
      <c r="E2419" s="80">
        <v>4709</v>
      </c>
      <c r="F2419" s="82">
        <v>1</v>
      </c>
    </row>
    <row r="2420" spans="1:6" x14ac:dyDescent="0.55000000000000004">
      <c r="A2420" s="80">
        <v>4709</v>
      </c>
      <c r="B2420" s="86">
        <v>1</v>
      </c>
      <c r="C2420" s="82">
        <v>1</v>
      </c>
      <c r="D2420" s="82" t="s">
        <v>143</v>
      </c>
      <c r="E2420" s="80">
        <v>4710</v>
      </c>
      <c r="F2420" s="82">
        <v>1</v>
      </c>
    </row>
    <row r="2421" spans="1:6" x14ac:dyDescent="0.55000000000000004">
      <c r="A2421" s="80">
        <v>4710</v>
      </c>
      <c r="B2421" s="86">
        <v>1</v>
      </c>
      <c r="C2421" s="82">
        <v>1</v>
      </c>
      <c r="D2421" s="82" t="s">
        <v>143</v>
      </c>
      <c r="E2421" s="80">
        <v>4712</v>
      </c>
      <c r="F2421" s="82">
        <v>1</v>
      </c>
    </row>
    <row r="2422" spans="1:6" x14ac:dyDescent="0.55000000000000004">
      <c r="A2422" s="80">
        <v>4712</v>
      </c>
      <c r="B2422" s="86">
        <v>1</v>
      </c>
      <c r="C2422" s="82">
        <v>1</v>
      </c>
      <c r="D2422" s="82" t="s">
        <v>143</v>
      </c>
      <c r="E2422" s="80">
        <v>4713</v>
      </c>
      <c r="F2422" s="82">
        <v>1</v>
      </c>
    </row>
    <row r="2423" spans="1:6" x14ac:dyDescent="0.55000000000000004">
      <c r="A2423" s="80">
        <v>4713</v>
      </c>
      <c r="B2423" s="86">
        <v>1</v>
      </c>
      <c r="C2423" s="82">
        <v>1</v>
      </c>
      <c r="D2423" s="82" t="s">
        <v>143</v>
      </c>
      <c r="E2423" s="80">
        <v>4714</v>
      </c>
      <c r="F2423" s="82">
        <v>1</v>
      </c>
    </row>
    <row r="2424" spans="1:6" x14ac:dyDescent="0.55000000000000004">
      <c r="A2424" s="80">
        <v>4714</v>
      </c>
      <c r="B2424" s="86">
        <v>1</v>
      </c>
      <c r="C2424" s="82">
        <v>1</v>
      </c>
      <c r="D2424" s="82" t="s">
        <v>143</v>
      </c>
      <c r="E2424" s="80">
        <v>4715</v>
      </c>
      <c r="F2424" s="82">
        <v>1</v>
      </c>
    </row>
    <row r="2425" spans="1:6" x14ac:dyDescent="0.55000000000000004">
      <c r="A2425" s="80">
        <v>4715</v>
      </c>
      <c r="B2425" s="86">
        <v>1</v>
      </c>
      <c r="C2425" s="82">
        <v>1</v>
      </c>
      <c r="D2425" s="82" t="s">
        <v>143</v>
      </c>
      <c r="E2425" s="80">
        <v>4716</v>
      </c>
      <c r="F2425" s="82">
        <v>1</v>
      </c>
    </row>
    <row r="2426" spans="1:6" x14ac:dyDescent="0.55000000000000004">
      <c r="A2426" s="80">
        <v>4716</v>
      </c>
      <c r="B2426" s="86">
        <v>1</v>
      </c>
      <c r="C2426" s="82">
        <v>1</v>
      </c>
      <c r="D2426" s="82" t="s">
        <v>143</v>
      </c>
      <c r="E2426" s="80">
        <v>4717</v>
      </c>
      <c r="F2426" s="82">
        <v>1</v>
      </c>
    </row>
    <row r="2427" spans="1:6" x14ac:dyDescent="0.55000000000000004">
      <c r="A2427" s="80">
        <v>4717</v>
      </c>
      <c r="B2427" s="86">
        <v>1</v>
      </c>
      <c r="C2427" s="82">
        <v>1</v>
      </c>
      <c r="D2427" s="82" t="s">
        <v>143</v>
      </c>
      <c r="E2427" s="80">
        <v>4718</v>
      </c>
      <c r="F2427" s="82">
        <v>1</v>
      </c>
    </row>
    <row r="2428" spans="1:6" x14ac:dyDescent="0.55000000000000004">
      <c r="A2428" s="80">
        <v>4718</v>
      </c>
      <c r="B2428" s="86">
        <v>1</v>
      </c>
      <c r="C2428" s="82">
        <v>1</v>
      </c>
      <c r="D2428" s="82" t="s">
        <v>143</v>
      </c>
      <c r="E2428" s="80">
        <v>4719</v>
      </c>
      <c r="F2428" s="82">
        <v>1</v>
      </c>
    </row>
    <row r="2429" spans="1:6" x14ac:dyDescent="0.55000000000000004">
      <c r="A2429" s="80">
        <v>4719</v>
      </c>
      <c r="B2429" s="86">
        <v>1</v>
      </c>
      <c r="C2429" s="82">
        <v>1</v>
      </c>
      <c r="D2429" s="82" t="s">
        <v>143</v>
      </c>
      <c r="E2429" s="80">
        <v>4721</v>
      </c>
      <c r="F2429" s="82">
        <v>1</v>
      </c>
    </row>
    <row r="2430" spans="1:6" x14ac:dyDescent="0.55000000000000004">
      <c r="A2430" s="80">
        <v>4721</v>
      </c>
      <c r="B2430" s="86">
        <v>1</v>
      </c>
      <c r="C2430" s="82">
        <v>1</v>
      </c>
      <c r="D2430" s="82" t="s">
        <v>143</v>
      </c>
      <c r="E2430" s="80">
        <v>4722</v>
      </c>
      <c r="F2430" s="82">
        <v>1</v>
      </c>
    </row>
    <row r="2431" spans="1:6" x14ac:dyDescent="0.55000000000000004">
      <c r="A2431" s="80">
        <v>4722</v>
      </c>
      <c r="B2431" s="86">
        <v>1</v>
      </c>
      <c r="C2431" s="82">
        <v>1</v>
      </c>
      <c r="D2431" s="82" t="s">
        <v>143</v>
      </c>
      <c r="E2431" s="80">
        <v>4723</v>
      </c>
      <c r="F2431" s="82">
        <v>1</v>
      </c>
    </row>
    <row r="2432" spans="1:6" x14ac:dyDescent="0.55000000000000004">
      <c r="A2432" s="80">
        <v>4723</v>
      </c>
      <c r="B2432" s="86">
        <v>1</v>
      </c>
      <c r="C2432" s="82">
        <v>1</v>
      </c>
      <c r="D2432" s="82" t="s">
        <v>143</v>
      </c>
      <c r="E2432" s="80">
        <v>4725</v>
      </c>
      <c r="F2432" s="82">
        <v>1</v>
      </c>
    </row>
    <row r="2433" spans="1:6" x14ac:dyDescent="0.55000000000000004">
      <c r="A2433" s="80">
        <v>4725</v>
      </c>
      <c r="B2433" s="86">
        <v>1</v>
      </c>
      <c r="C2433" s="82">
        <v>1</v>
      </c>
      <c r="D2433" s="82" t="s">
        <v>143</v>
      </c>
      <c r="E2433" s="80">
        <v>4726</v>
      </c>
      <c r="F2433" s="82">
        <v>1</v>
      </c>
    </row>
    <row r="2434" spans="1:6" x14ac:dyDescent="0.55000000000000004">
      <c r="A2434" s="80">
        <v>4726</v>
      </c>
      <c r="B2434" s="86">
        <v>1</v>
      </c>
      <c r="C2434" s="82">
        <v>1</v>
      </c>
      <c r="D2434" s="82" t="s">
        <v>143</v>
      </c>
      <c r="E2434" s="80">
        <v>4727</v>
      </c>
      <c r="F2434" s="82">
        <v>1</v>
      </c>
    </row>
    <row r="2435" spans="1:6" x14ac:dyDescent="0.55000000000000004">
      <c r="A2435" s="80">
        <v>4727</v>
      </c>
      <c r="B2435" s="86">
        <v>1</v>
      </c>
      <c r="C2435" s="82">
        <v>1</v>
      </c>
      <c r="D2435" s="82" t="s">
        <v>143</v>
      </c>
      <c r="E2435" s="80">
        <v>4728</v>
      </c>
      <c r="F2435" s="82">
        <v>1</v>
      </c>
    </row>
    <row r="2436" spans="1:6" x14ac:dyDescent="0.55000000000000004">
      <c r="A2436" s="80">
        <v>4728</v>
      </c>
      <c r="B2436" s="86">
        <v>1</v>
      </c>
      <c r="C2436" s="82">
        <v>1</v>
      </c>
      <c r="D2436" s="82" t="s">
        <v>143</v>
      </c>
      <c r="E2436" s="80">
        <v>4729</v>
      </c>
      <c r="F2436" s="82">
        <v>1</v>
      </c>
    </row>
    <row r="2437" spans="1:6" x14ac:dyDescent="0.55000000000000004">
      <c r="A2437" s="80">
        <v>4729</v>
      </c>
      <c r="B2437" s="86">
        <v>1</v>
      </c>
      <c r="C2437" s="82">
        <v>1</v>
      </c>
      <c r="D2437" s="82" t="s">
        <v>143</v>
      </c>
      <c r="E2437" s="80">
        <v>4731</v>
      </c>
      <c r="F2437" s="82">
        <v>1</v>
      </c>
    </row>
    <row r="2438" spans="1:6" x14ac:dyDescent="0.55000000000000004">
      <c r="A2438" s="80">
        <v>4731</v>
      </c>
      <c r="B2438" s="86">
        <v>1</v>
      </c>
      <c r="C2438" s="82">
        <v>1</v>
      </c>
      <c r="D2438" s="82" t="s">
        <v>143</v>
      </c>
      <c r="E2438" s="80">
        <v>4732</v>
      </c>
      <c r="F2438" s="82">
        <v>1</v>
      </c>
    </row>
    <row r="2439" spans="1:6" x14ac:dyDescent="0.55000000000000004">
      <c r="A2439" s="80">
        <v>4732</v>
      </c>
      <c r="B2439" s="86">
        <v>1</v>
      </c>
      <c r="C2439" s="82">
        <v>1</v>
      </c>
      <c r="D2439" s="82" t="s">
        <v>143</v>
      </c>
      <c r="E2439" s="80">
        <v>4734</v>
      </c>
      <c r="F2439" s="82">
        <v>1</v>
      </c>
    </row>
    <row r="2440" spans="1:6" x14ac:dyDescent="0.55000000000000004">
      <c r="A2440" s="80">
        <v>4734</v>
      </c>
      <c r="B2440" s="86">
        <v>1</v>
      </c>
      <c r="C2440" s="82">
        <v>1</v>
      </c>
      <c r="D2440" s="82" t="s">
        <v>143</v>
      </c>
      <c r="E2440" s="80">
        <v>4735</v>
      </c>
      <c r="F2440" s="82">
        <v>1</v>
      </c>
    </row>
    <row r="2441" spans="1:6" x14ac:dyDescent="0.55000000000000004">
      <c r="A2441" s="80">
        <v>4735</v>
      </c>
      <c r="B2441" s="86">
        <v>1</v>
      </c>
      <c r="C2441" s="82">
        <v>1</v>
      </c>
      <c r="D2441" s="82" t="s">
        <v>143</v>
      </c>
      <c r="E2441" s="80">
        <v>4736</v>
      </c>
      <c r="F2441" s="82">
        <v>1</v>
      </c>
    </row>
    <row r="2442" spans="1:6" x14ac:dyDescent="0.55000000000000004">
      <c r="A2442" s="80">
        <v>4736</v>
      </c>
      <c r="B2442" s="86">
        <v>1</v>
      </c>
      <c r="C2442" s="82">
        <v>1</v>
      </c>
      <c r="D2442" s="82" t="s">
        <v>143</v>
      </c>
      <c r="E2442" s="80">
        <v>4737</v>
      </c>
      <c r="F2442" s="82">
        <v>1</v>
      </c>
    </row>
    <row r="2443" spans="1:6" x14ac:dyDescent="0.55000000000000004">
      <c r="A2443" s="80">
        <v>4737</v>
      </c>
      <c r="B2443" s="86">
        <v>1</v>
      </c>
      <c r="C2443" s="82">
        <v>1</v>
      </c>
      <c r="D2443" s="82" t="s">
        <v>143</v>
      </c>
      <c r="E2443" s="80">
        <v>4738</v>
      </c>
      <c r="F2443" s="82">
        <v>1</v>
      </c>
    </row>
    <row r="2444" spans="1:6" x14ac:dyDescent="0.55000000000000004">
      <c r="A2444" s="80">
        <v>4738</v>
      </c>
      <c r="B2444" s="86">
        <v>1</v>
      </c>
      <c r="C2444" s="82">
        <v>1</v>
      </c>
      <c r="D2444" s="82" t="s">
        <v>143</v>
      </c>
      <c r="E2444" s="80">
        <v>4739</v>
      </c>
      <c r="F2444" s="82">
        <v>1</v>
      </c>
    </row>
    <row r="2445" spans="1:6" x14ac:dyDescent="0.55000000000000004">
      <c r="A2445" s="80">
        <v>4739</v>
      </c>
      <c r="B2445" s="86">
        <v>1</v>
      </c>
      <c r="C2445" s="82">
        <v>1</v>
      </c>
      <c r="D2445" s="82" t="s">
        <v>143</v>
      </c>
      <c r="E2445" s="80">
        <v>4740</v>
      </c>
      <c r="F2445" s="82">
        <v>1</v>
      </c>
    </row>
    <row r="2446" spans="1:6" x14ac:dyDescent="0.55000000000000004">
      <c r="A2446" s="80">
        <v>4740</v>
      </c>
      <c r="B2446" s="86">
        <v>1</v>
      </c>
      <c r="C2446" s="82">
        <v>1</v>
      </c>
      <c r="D2446" s="82" t="s">
        <v>143</v>
      </c>
      <c r="E2446" s="80">
        <v>4741</v>
      </c>
      <c r="F2446" s="82">
        <v>1</v>
      </c>
    </row>
    <row r="2447" spans="1:6" x14ac:dyDescent="0.55000000000000004">
      <c r="A2447" s="80">
        <v>4741</v>
      </c>
      <c r="B2447" s="86">
        <v>1</v>
      </c>
      <c r="C2447" s="82">
        <v>1</v>
      </c>
      <c r="D2447" s="82" t="s">
        <v>143</v>
      </c>
      <c r="E2447" s="80">
        <v>4742</v>
      </c>
      <c r="F2447" s="82">
        <v>1</v>
      </c>
    </row>
    <row r="2448" spans="1:6" x14ac:dyDescent="0.55000000000000004">
      <c r="A2448" s="80">
        <v>4742</v>
      </c>
      <c r="B2448" s="86">
        <v>1</v>
      </c>
      <c r="C2448" s="82">
        <v>1</v>
      </c>
      <c r="D2448" s="82" t="s">
        <v>143</v>
      </c>
      <c r="E2448" s="80">
        <v>4743</v>
      </c>
      <c r="F2448" s="82">
        <v>1</v>
      </c>
    </row>
    <row r="2449" spans="1:6" x14ac:dyDescent="0.55000000000000004">
      <c r="A2449" s="80">
        <v>4743</v>
      </c>
      <c r="B2449" s="86">
        <v>1</v>
      </c>
      <c r="C2449" s="82">
        <v>1</v>
      </c>
      <c r="D2449" s="82" t="s">
        <v>143</v>
      </c>
      <c r="E2449" s="80">
        <v>4744</v>
      </c>
      <c r="F2449" s="82">
        <v>1</v>
      </c>
    </row>
    <row r="2450" spans="1:6" x14ac:dyDescent="0.55000000000000004">
      <c r="A2450" s="80">
        <v>4744</v>
      </c>
      <c r="B2450" s="86">
        <v>1</v>
      </c>
      <c r="C2450" s="82">
        <v>1</v>
      </c>
      <c r="D2450" s="82" t="s">
        <v>143</v>
      </c>
      <c r="E2450" s="80">
        <v>4745</v>
      </c>
      <c r="F2450" s="82">
        <v>1</v>
      </c>
    </row>
    <row r="2451" spans="1:6" x14ac:dyDescent="0.55000000000000004">
      <c r="A2451" s="80">
        <v>4745</v>
      </c>
      <c r="B2451" s="86">
        <v>1</v>
      </c>
      <c r="C2451" s="82">
        <v>1</v>
      </c>
      <c r="D2451" s="82" t="s">
        <v>143</v>
      </c>
      <c r="E2451" s="80">
        <v>4746</v>
      </c>
      <c r="F2451" s="82">
        <v>1</v>
      </c>
    </row>
    <row r="2452" spans="1:6" x14ac:dyDescent="0.55000000000000004">
      <c r="A2452" s="80">
        <v>4746</v>
      </c>
      <c r="B2452" s="86">
        <v>1</v>
      </c>
      <c r="C2452" s="82">
        <v>1</v>
      </c>
      <c r="D2452" s="82" t="s">
        <v>143</v>
      </c>
      <c r="E2452" s="80">
        <v>4748</v>
      </c>
      <c r="F2452" s="82">
        <v>1</v>
      </c>
    </row>
    <row r="2453" spans="1:6" x14ac:dyDescent="0.55000000000000004">
      <c r="A2453" s="80">
        <v>4748</v>
      </c>
      <c r="B2453" s="86">
        <v>1</v>
      </c>
      <c r="C2453" s="82">
        <v>1</v>
      </c>
      <c r="D2453" s="82" t="s">
        <v>143</v>
      </c>
      <c r="E2453" s="80">
        <v>4749</v>
      </c>
      <c r="F2453" s="82">
        <v>1</v>
      </c>
    </row>
    <row r="2454" spans="1:6" x14ac:dyDescent="0.55000000000000004">
      <c r="A2454" s="80">
        <v>4749</v>
      </c>
      <c r="B2454" s="86">
        <v>1</v>
      </c>
      <c r="C2454" s="82">
        <v>1</v>
      </c>
      <c r="D2454" s="82" t="s">
        <v>143</v>
      </c>
      <c r="E2454" s="80">
        <v>4750</v>
      </c>
      <c r="F2454" s="82">
        <v>1</v>
      </c>
    </row>
    <row r="2455" spans="1:6" x14ac:dyDescent="0.55000000000000004">
      <c r="A2455" s="80">
        <v>4750</v>
      </c>
      <c r="B2455" s="86">
        <v>1</v>
      </c>
      <c r="C2455" s="82">
        <v>1</v>
      </c>
      <c r="D2455" s="82" t="s">
        <v>143</v>
      </c>
      <c r="E2455" s="80">
        <v>4751</v>
      </c>
      <c r="F2455" s="82">
        <v>1</v>
      </c>
    </row>
    <row r="2456" spans="1:6" x14ac:dyDescent="0.55000000000000004">
      <c r="A2456" s="80">
        <v>4751</v>
      </c>
      <c r="B2456" s="86">
        <v>1</v>
      </c>
      <c r="C2456" s="82">
        <v>1</v>
      </c>
      <c r="D2456" s="82" t="s">
        <v>143</v>
      </c>
      <c r="E2456" s="80">
        <v>4752</v>
      </c>
      <c r="F2456" s="82">
        <v>1</v>
      </c>
    </row>
    <row r="2457" spans="1:6" x14ac:dyDescent="0.55000000000000004">
      <c r="A2457" s="80">
        <v>4752</v>
      </c>
      <c r="B2457" s="86">
        <v>1</v>
      </c>
      <c r="C2457" s="82">
        <v>1</v>
      </c>
      <c r="D2457" s="82" t="s">
        <v>143</v>
      </c>
      <c r="E2457" s="80">
        <v>4753</v>
      </c>
      <c r="F2457" s="82">
        <v>1</v>
      </c>
    </row>
    <row r="2458" spans="1:6" x14ac:dyDescent="0.55000000000000004">
      <c r="A2458" s="80">
        <v>4753</v>
      </c>
      <c r="B2458" s="86">
        <v>1</v>
      </c>
      <c r="C2458" s="82">
        <v>1</v>
      </c>
      <c r="D2458" s="82" t="s">
        <v>143</v>
      </c>
      <c r="E2458" s="80">
        <v>4754</v>
      </c>
      <c r="F2458" s="82">
        <v>1</v>
      </c>
    </row>
    <row r="2459" spans="1:6" x14ac:dyDescent="0.55000000000000004">
      <c r="A2459" s="80">
        <v>4754</v>
      </c>
      <c r="B2459" s="86">
        <v>1</v>
      </c>
      <c r="C2459" s="82">
        <v>1</v>
      </c>
      <c r="D2459" s="82" t="s">
        <v>143</v>
      </c>
      <c r="E2459" s="80">
        <v>4756</v>
      </c>
      <c r="F2459" s="82">
        <v>1</v>
      </c>
    </row>
    <row r="2460" spans="1:6" x14ac:dyDescent="0.55000000000000004">
      <c r="A2460" s="80">
        <v>4756</v>
      </c>
      <c r="B2460" s="86">
        <v>1</v>
      </c>
      <c r="C2460" s="82">
        <v>1</v>
      </c>
      <c r="D2460" s="82" t="s">
        <v>143</v>
      </c>
      <c r="E2460" s="80">
        <v>4757</v>
      </c>
      <c r="F2460" s="82">
        <v>1</v>
      </c>
    </row>
    <row r="2461" spans="1:6" x14ac:dyDescent="0.55000000000000004">
      <c r="A2461" s="80">
        <v>4757</v>
      </c>
      <c r="B2461" s="86">
        <v>1</v>
      </c>
      <c r="C2461" s="82">
        <v>1</v>
      </c>
      <c r="D2461" s="82" t="s">
        <v>143</v>
      </c>
      <c r="E2461" s="80">
        <v>4758</v>
      </c>
      <c r="F2461" s="82">
        <v>1</v>
      </c>
    </row>
    <row r="2462" spans="1:6" x14ac:dyDescent="0.55000000000000004">
      <c r="A2462" s="80">
        <v>4758</v>
      </c>
      <c r="B2462" s="86">
        <v>1</v>
      </c>
      <c r="C2462" s="82">
        <v>1</v>
      </c>
      <c r="D2462" s="82" t="s">
        <v>143</v>
      </c>
      <c r="E2462" s="80">
        <v>4759</v>
      </c>
      <c r="F2462" s="82">
        <v>1</v>
      </c>
    </row>
    <row r="2463" spans="1:6" x14ac:dyDescent="0.55000000000000004">
      <c r="A2463" s="80">
        <v>4759</v>
      </c>
      <c r="B2463" s="86">
        <v>1</v>
      </c>
      <c r="C2463" s="82">
        <v>1</v>
      </c>
      <c r="D2463" s="82" t="s">
        <v>143</v>
      </c>
      <c r="E2463" s="80">
        <v>4760</v>
      </c>
      <c r="F2463" s="82">
        <v>1</v>
      </c>
    </row>
    <row r="2464" spans="1:6" x14ac:dyDescent="0.55000000000000004">
      <c r="A2464" s="80">
        <v>4760</v>
      </c>
      <c r="B2464" s="86">
        <v>1</v>
      </c>
      <c r="C2464" s="82">
        <v>1</v>
      </c>
      <c r="D2464" s="82" t="s">
        <v>143</v>
      </c>
      <c r="E2464" s="80">
        <v>4761</v>
      </c>
      <c r="F2464" s="82">
        <v>1</v>
      </c>
    </row>
    <row r="2465" spans="1:6" x14ac:dyDescent="0.55000000000000004">
      <c r="A2465" s="80">
        <v>4761</v>
      </c>
      <c r="B2465" s="86">
        <v>1</v>
      </c>
      <c r="C2465" s="82">
        <v>1</v>
      </c>
      <c r="D2465" s="82" t="s">
        <v>143</v>
      </c>
      <c r="E2465" s="80">
        <v>4762</v>
      </c>
      <c r="F2465" s="82">
        <v>1</v>
      </c>
    </row>
    <row r="2466" spans="1:6" x14ac:dyDescent="0.55000000000000004">
      <c r="A2466" s="80">
        <v>4762</v>
      </c>
      <c r="B2466" s="86">
        <v>1</v>
      </c>
      <c r="C2466" s="82">
        <v>1</v>
      </c>
      <c r="D2466" s="82" t="s">
        <v>143</v>
      </c>
      <c r="E2466" s="80">
        <v>4763</v>
      </c>
      <c r="F2466" s="82">
        <v>1</v>
      </c>
    </row>
    <row r="2467" spans="1:6" x14ac:dyDescent="0.55000000000000004">
      <c r="A2467" s="80">
        <v>4763</v>
      </c>
      <c r="B2467" s="86">
        <v>1</v>
      </c>
      <c r="C2467" s="82">
        <v>1</v>
      </c>
      <c r="D2467" s="82" t="s">
        <v>143</v>
      </c>
      <c r="E2467" s="80">
        <v>4764</v>
      </c>
      <c r="F2467" s="82">
        <v>1</v>
      </c>
    </row>
    <row r="2468" spans="1:6" x14ac:dyDescent="0.55000000000000004">
      <c r="A2468" s="80">
        <v>4764</v>
      </c>
      <c r="B2468" s="86">
        <v>1</v>
      </c>
      <c r="C2468" s="82">
        <v>1</v>
      </c>
      <c r="D2468" s="82" t="s">
        <v>143</v>
      </c>
      <c r="E2468" s="80" t="s">
        <v>240</v>
      </c>
      <c r="F2468" s="82">
        <v>1</v>
      </c>
    </row>
    <row r="2469" spans="1:6" x14ac:dyDescent="0.55000000000000004">
      <c r="A2469" s="80" t="s">
        <v>240</v>
      </c>
      <c r="B2469" s="86">
        <v>1</v>
      </c>
      <c r="C2469" s="82">
        <v>1</v>
      </c>
      <c r="D2469" s="82" t="s">
        <v>143</v>
      </c>
      <c r="E2469" s="80" t="s">
        <v>241</v>
      </c>
      <c r="F2469" s="82">
        <v>1</v>
      </c>
    </row>
    <row r="2470" spans="1:6" x14ac:dyDescent="0.55000000000000004">
      <c r="A2470" s="80" t="s">
        <v>241</v>
      </c>
      <c r="B2470" s="86">
        <v>1</v>
      </c>
      <c r="C2470" s="82">
        <v>1</v>
      </c>
      <c r="D2470" s="82" t="s">
        <v>143</v>
      </c>
      <c r="E2470" s="80" t="s">
        <v>242</v>
      </c>
      <c r="F2470" s="82">
        <v>1</v>
      </c>
    </row>
    <row r="2471" spans="1:6" x14ac:dyDescent="0.55000000000000004">
      <c r="A2471" s="80" t="s">
        <v>242</v>
      </c>
      <c r="B2471" s="86">
        <v>1</v>
      </c>
      <c r="C2471" s="82">
        <v>1</v>
      </c>
      <c r="D2471" s="82" t="s">
        <v>143</v>
      </c>
      <c r="E2471" s="80" t="s">
        <v>243</v>
      </c>
      <c r="F2471" s="82">
        <v>1</v>
      </c>
    </row>
    <row r="2472" spans="1:6" x14ac:dyDescent="0.55000000000000004">
      <c r="A2472" s="80" t="s">
        <v>243</v>
      </c>
      <c r="B2472" s="86">
        <v>1</v>
      </c>
      <c r="C2472" s="82">
        <v>1</v>
      </c>
      <c r="D2472" s="82" t="s">
        <v>143</v>
      </c>
      <c r="E2472" s="80" t="s">
        <v>244</v>
      </c>
      <c r="F2472" s="82">
        <v>1</v>
      </c>
    </row>
    <row r="2473" spans="1:6" x14ac:dyDescent="0.55000000000000004">
      <c r="A2473" s="80" t="s">
        <v>244</v>
      </c>
      <c r="B2473" s="86">
        <v>1</v>
      </c>
      <c r="C2473" s="82">
        <v>1</v>
      </c>
      <c r="D2473" s="82" t="s">
        <v>143</v>
      </c>
      <c r="E2473" s="80" t="s">
        <v>245</v>
      </c>
      <c r="F2473" s="82">
        <v>1</v>
      </c>
    </row>
    <row r="2474" spans="1:6" x14ac:dyDescent="0.55000000000000004">
      <c r="A2474" s="80" t="s">
        <v>245</v>
      </c>
      <c r="B2474" s="86">
        <v>1</v>
      </c>
      <c r="C2474" s="82">
        <v>1</v>
      </c>
      <c r="D2474" s="82" t="s">
        <v>143</v>
      </c>
      <c r="E2474" s="80" t="s">
        <v>246</v>
      </c>
      <c r="F2474" s="82">
        <v>1</v>
      </c>
    </row>
    <row r="2475" spans="1:6" x14ac:dyDescent="0.55000000000000004">
      <c r="A2475" s="80" t="s">
        <v>246</v>
      </c>
      <c r="B2475" s="86">
        <v>1</v>
      </c>
      <c r="C2475" s="82">
        <v>1</v>
      </c>
      <c r="D2475" s="82" t="s">
        <v>143</v>
      </c>
      <c r="E2475" s="80" t="s">
        <v>247</v>
      </c>
      <c r="F2475" s="82">
        <v>1</v>
      </c>
    </row>
    <row r="2476" spans="1:6" x14ac:dyDescent="0.55000000000000004">
      <c r="A2476" s="80" t="s">
        <v>247</v>
      </c>
      <c r="B2476" s="86">
        <v>1</v>
      </c>
      <c r="C2476" s="82">
        <v>1</v>
      </c>
      <c r="D2476" s="82" t="s">
        <v>143</v>
      </c>
      <c r="E2476" s="80" t="s">
        <v>248</v>
      </c>
      <c r="F2476" s="82">
        <v>1</v>
      </c>
    </row>
    <row r="2477" spans="1:6" x14ac:dyDescent="0.55000000000000004">
      <c r="A2477" s="80" t="s">
        <v>248</v>
      </c>
      <c r="B2477" s="86">
        <v>1</v>
      </c>
      <c r="C2477" s="82">
        <v>1</v>
      </c>
      <c r="D2477" s="82" t="s">
        <v>143</v>
      </c>
      <c r="E2477" s="80" t="s">
        <v>249</v>
      </c>
      <c r="F2477" s="82">
        <v>1</v>
      </c>
    </row>
    <row r="2478" spans="1:6" x14ac:dyDescent="0.55000000000000004">
      <c r="A2478" s="80" t="s">
        <v>249</v>
      </c>
      <c r="B2478" s="86">
        <v>1</v>
      </c>
      <c r="C2478" s="82">
        <v>1</v>
      </c>
      <c r="D2478" s="82" t="s">
        <v>143</v>
      </c>
      <c r="E2478" s="80">
        <v>4845</v>
      </c>
      <c r="F2478" s="82">
        <v>1</v>
      </c>
    </row>
    <row r="2479" spans="1:6" x14ac:dyDescent="0.55000000000000004">
      <c r="A2479" s="80">
        <v>4845</v>
      </c>
      <c r="B2479" s="86">
        <v>1</v>
      </c>
      <c r="C2479" s="82">
        <v>1</v>
      </c>
      <c r="D2479" s="82" t="s">
        <v>143</v>
      </c>
      <c r="E2479" s="80" t="s">
        <v>250</v>
      </c>
      <c r="F2479" s="82">
        <v>1</v>
      </c>
    </row>
    <row r="2480" spans="1:6" x14ac:dyDescent="0.55000000000000004">
      <c r="A2480" s="80" t="s">
        <v>250</v>
      </c>
      <c r="B2480" s="86">
        <v>1</v>
      </c>
      <c r="C2480" s="82">
        <v>1</v>
      </c>
      <c r="D2480" s="82" t="s">
        <v>143</v>
      </c>
      <c r="E2480" s="80" t="s">
        <v>251</v>
      </c>
      <c r="F2480" s="82">
        <v>1</v>
      </c>
    </row>
    <row r="2481" spans="1:6" x14ac:dyDescent="0.55000000000000004">
      <c r="A2481" s="80" t="s">
        <v>251</v>
      </c>
      <c r="B2481" s="86">
        <v>1</v>
      </c>
      <c r="C2481" s="82">
        <v>1</v>
      </c>
      <c r="D2481" s="82" t="s">
        <v>143</v>
      </c>
      <c r="E2481" s="80" t="s">
        <v>252</v>
      </c>
      <c r="F2481" s="82">
        <v>1</v>
      </c>
    </row>
    <row r="2482" spans="1:6" x14ac:dyDescent="0.55000000000000004">
      <c r="A2482" s="80" t="s">
        <v>252</v>
      </c>
      <c r="B2482" s="86">
        <v>1</v>
      </c>
      <c r="C2482" s="82">
        <v>1</v>
      </c>
      <c r="D2482" s="82" t="s">
        <v>143</v>
      </c>
      <c r="E2482" s="80" t="s">
        <v>253</v>
      </c>
      <c r="F2482" s="82">
        <v>1</v>
      </c>
    </row>
    <row r="2483" spans="1:6" x14ac:dyDescent="0.55000000000000004">
      <c r="A2483" s="80" t="s">
        <v>253</v>
      </c>
      <c r="B2483" s="86">
        <v>1</v>
      </c>
      <c r="C2483" s="82">
        <v>1</v>
      </c>
      <c r="D2483" s="82" t="s">
        <v>143</v>
      </c>
      <c r="E2483" s="80" t="s">
        <v>254</v>
      </c>
      <c r="F2483" s="82">
        <v>1</v>
      </c>
    </row>
    <row r="2484" spans="1:6" x14ac:dyDescent="0.55000000000000004">
      <c r="A2484" s="80" t="s">
        <v>254</v>
      </c>
      <c r="B2484" s="86">
        <v>1</v>
      </c>
      <c r="C2484" s="82">
        <v>1</v>
      </c>
      <c r="D2484" s="82" t="s">
        <v>143</v>
      </c>
      <c r="E2484" s="80" t="s">
        <v>255</v>
      </c>
      <c r="F2484" s="82">
        <v>1</v>
      </c>
    </row>
    <row r="2485" spans="1:6" x14ac:dyDescent="0.55000000000000004">
      <c r="A2485" s="80" t="s">
        <v>255</v>
      </c>
      <c r="B2485" s="86">
        <v>1</v>
      </c>
      <c r="C2485" s="82">
        <v>1</v>
      </c>
      <c r="D2485" s="82" t="s">
        <v>143</v>
      </c>
      <c r="E2485" s="80" t="s">
        <v>256</v>
      </c>
      <c r="F2485" s="82">
        <v>1</v>
      </c>
    </row>
    <row r="2486" spans="1:6" x14ac:dyDescent="0.55000000000000004">
      <c r="A2486" s="80" t="s">
        <v>256</v>
      </c>
      <c r="B2486" s="86">
        <v>1</v>
      </c>
      <c r="C2486" s="82">
        <v>1</v>
      </c>
      <c r="D2486" s="82" t="s">
        <v>143</v>
      </c>
      <c r="E2486" s="80" t="s">
        <v>257</v>
      </c>
      <c r="F2486" s="82">
        <v>1</v>
      </c>
    </row>
    <row r="2487" spans="1:6" x14ac:dyDescent="0.55000000000000004">
      <c r="A2487" s="80" t="s">
        <v>257</v>
      </c>
      <c r="B2487" s="86">
        <v>1</v>
      </c>
      <c r="C2487" s="82">
        <v>1</v>
      </c>
      <c r="D2487" s="82" t="s">
        <v>143</v>
      </c>
      <c r="E2487" s="80" t="s">
        <v>258</v>
      </c>
      <c r="F2487" s="82">
        <v>1</v>
      </c>
    </row>
    <row r="2488" spans="1:6" x14ac:dyDescent="0.55000000000000004">
      <c r="A2488" s="80" t="s">
        <v>258</v>
      </c>
      <c r="B2488" s="86">
        <v>1</v>
      </c>
      <c r="C2488" s="82">
        <v>1</v>
      </c>
      <c r="D2488" s="82" t="s">
        <v>143</v>
      </c>
      <c r="E2488" s="80" t="s">
        <v>259</v>
      </c>
      <c r="F2488" s="82">
        <v>1</v>
      </c>
    </row>
    <row r="2489" spans="1:6" x14ac:dyDescent="0.55000000000000004">
      <c r="A2489" s="80" t="s">
        <v>259</v>
      </c>
      <c r="B2489" s="86">
        <v>1</v>
      </c>
      <c r="C2489" s="82">
        <v>1</v>
      </c>
      <c r="D2489" s="82" t="s">
        <v>143</v>
      </c>
      <c r="E2489" s="80" t="s">
        <v>260</v>
      </c>
      <c r="F2489" s="82">
        <v>1</v>
      </c>
    </row>
    <row r="2490" spans="1:6" x14ac:dyDescent="0.55000000000000004">
      <c r="A2490" s="80" t="s">
        <v>260</v>
      </c>
      <c r="B2490" s="86">
        <v>1</v>
      </c>
      <c r="C2490" s="82">
        <v>1</v>
      </c>
      <c r="D2490" s="82" t="s">
        <v>143</v>
      </c>
      <c r="E2490" s="80" t="s">
        <v>261</v>
      </c>
      <c r="F2490" s="82">
        <v>1</v>
      </c>
    </row>
    <row r="2491" spans="1:6" x14ac:dyDescent="0.55000000000000004">
      <c r="A2491" s="80" t="s">
        <v>261</v>
      </c>
      <c r="B2491" s="86">
        <v>1</v>
      </c>
      <c r="C2491" s="82">
        <v>1</v>
      </c>
      <c r="D2491" s="82" t="s">
        <v>143</v>
      </c>
      <c r="E2491" s="80" t="s">
        <v>262</v>
      </c>
      <c r="F2491" s="82">
        <v>1</v>
      </c>
    </row>
    <row r="2492" spans="1:6" x14ac:dyDescent="0.55000000000000004">
      <c r="A2492" s="80" t="s">
        <v>262</v>
      </c>
      <c r="B2492" s="86">
        <v>1</v>
      </c>
      <c r="C2492" s="82">
        <v>1</v>
      </c>
      <c r="D2492" s="82" t="s">
        <v>143</v>
      </c>
      <c r="E2492" s="80" t="s">
        <v>263</v>
      </c>
      <c r="F2492" s="82">
        <v>1</v>
      </c>
    </row>
    <row r="2493" spans="1:6" x14ac:dyDescent="0.55000000000000004">
      <c r="A2493" s="80" t="s">
        <v>263</v>
      </c>
      <c r="B2493" s="86">
        <v>1</v>
      </c>
      <c r="C2493" s="82">
        <v>1</v>
      </c>
      <c r="D2493" s="82" t="s">
        <v>143</v>
      </c>
      <c r="E2493" s="80" t="s">
        <v>264</v>
      </c>
      <c r="F2493" s="82">
        <v>1</v>
      </c>
    </row>
    <row r="2494" spans="1:6" x14ac:dyDescent="0.55000000000000004">
      <c r="A2494" s="80" t="s">
        <v>264</v>
      </c>
      <c r="B2494" s="86">
        <v>1</v>
      </c>
      <c r="C2494" s="82">
        <v>1</v>
      </c>
      <c r="D2494" s="82" t="s">
        <v>143</v>
      </c>
      <c r="E2494" s="80" t="s">
        <v>265</v>
      </c>
      <c r="F2494" s="82">
        <v>1</v>
      </c>
    </row>
    <row r="2495" spans="1:6" x14ac:dyDescent="0.55000000000000004">
      <c r="A2495" s="80" t="s">
        <v>265</v>
      </c>
      <c r="B2495" s="86">
        <v>1</v>
      </c>
      <c r="C2495" s="82">
        <v>1</v>
      </c>
      <c r="D2495" s="82" t="s">
        <v>143</v>
      </c>
      <c r="E2495" s="80" t="s">
        <v>266</v>
      </c>
      <c r="F2495" s="82">
        <v>1</v>
      </c>
    </row>
    <row r="2496" spans="1:6" x14ac:dyDescent="0.55000000000000004">
      <c r="A2496" s="80" t="s">
        <v>266</v>
      </c>
      <c r="B2496" s="86">
        <v>1</v>
      </c>
      <c r="C2496" s="82">
        <v>1</v>
      </c>
      <c r="D2496" s="82" t="s">
        <v>143</v>
      </c>
      <c r="E2496" s="80">
        <v>5700</v>
      </c>
      <c r="F2496" s="82">
        <v>1</v>
      </c>
    </row>
    <row r="2497" spans="1:6" x14ac:dyDescent="0.55000000000000004">
      <c r="A2497" s="80">
        <v>5700</v>
      </c>
      <c r="B2497" s="86">
        <v>1</v>
      </c>
      <c r="C2497" s="82">
        <v>1</v>
      </c>
      <c r="D2497" s="82" t="s">
        <v>143</v>
      </c>
      <c r="E2497" s="80">
        <v>5701</v>
      </c>
      <c r="F2497" s="82">
        <v>1</v>
      </c>
    </row>
    <row r="2498" spans="1:6" x14ac:dyDescent="0.55000000000000004">
      <c r="A2498" s="80">
        <v>5701</v>
      </c>
      <c r="B2498" s="86">
        <v>1</v>
      </c>
      <c r="C2498" s="82">
        <v>1</v>
      </c>
      <c r="D2498" s="82" t="s">
        <v>143</v>
      </c>
      <c r="E2498" s="80">
        <v>5702</v>
      </c>
      <c r="F2498" s="82">
        <v>1</v>
      </c>
    </row>
    <row r="2499" spans="1:6" x14ac:dyDescent="0.55000000000000004">
      <c r="A2499" s="80">
        <v>5702</v>
      </c>
      <c r="B2499" s="86">
        <v>1</v>
      </c>
      <c r="C2499" s="82">
        <v>1</v>
      </c>
      <c r="D2499" s="82" t="s">
        <v>143</v>
      </c>
      <c r="E2499" s="80">
        <v>5703</v>
      </c>
      <c r="F2499" s="82">
        <v>1</v>
      </c>
    </row>
    <row r="2500" spans="1:6" x14ac:dyDescent="0.55000000000000004">
      <c r="A2500" s="80">
        <v>5703</v>
      </c>
      <c r="B2500" s="86">
        <v>1</v>
      </c>
      <c r="C2500" s="82">
        <v>1</v>
      </c>
      <c r="D2500" s="82" t="s">
        <v>143</v>
      </c>
      <c r="E2500" s="80">
        <v>5705</v>
      </c>
      <c r="F2500" s="82">
        <v>1</v>
      </c>
    </row>
    <row r="2501" spans="1:6" x14ac:dyDescent="0.55000000000000004">
      <c r="A2501" s="80">
        <v>5705</v>
      </c>
      <c r="B2501" s="86">
        <v>1</v>
      </c>
      <c r="C2501" s="82">
        <v>1</v>
      </c>
      <c r="D2501" s="82" t="s">
        <v>143</v>
      </c>
      <c r="E2501" s="80">
        <v>5708</v>
      </c>
      <c r="F2501" s="82">
        <v>1</v>
      </c>
    </row>
    <row r="2502" spans="1:6" x14ac:dyDescent="0.55000000000000004">
      <c r="A2502" s="80">
        <v>5708</v>
      </c>
      <c r="B2502" s="86">
        <v>1</v>
      </c>
      <c r="C2502" s="82">
        <v>1</v>
      </c>
      <c r="D2502" s="82" t="s">
        <v>143</v>
      </c>
      <c r="E2502" s="80">
        <v>5709</v>
      </c>
      <c r="F2502" s="82">
        <v>1</v>
      </c>
    </row>
    <row r="2503" spans="1:6" x14ac:dyDescent="0.55000000000000004">
      <c r="A2503" s="80">
        <v>5709</v>
      </c>
      <c r="B2503" s="86">
        <v>1</v>
      </c>
      <c r="C2503" s="82">
        <v>1</v>
      </c>
      <c r="D2503" s="82" t="s">
        <v>143</v>
      </c>
      <c r="E2503" s="80" t="s">
        <v>267</v>
      </c>
      <c r="F2503" s="82">
        <v>1</v>
      </c>
    </row>
    <row r="2504" spans="1:6" x14ac:dyDescent="0.55000000000000004">
      <c r="A2504" s="80" t="s">
        <v>267</v>
      </c>
      <c r="B2504" s="86">
        <v>1</v>
      </c>
      <c r="C2504" s="82">
        <v>1</v>
      </c>
      <c r="D2504" s="82" t="s">
        <v>143</v>
      </c>
      <c r="E2504" s="80">
        <v>5713</v>
      </c>
      <c r="F2504" s="82">
        <v>1</v>
      </c>
    </row>
    <row r="2505" spans="1:6" x14ac:dyDescent="0.55000000000000004">
      <c r="A2505" s="80">
        <v>5713</v>
      </c>
      <c r="B2505" s="86">
        <v>1</v>
      </c>
      <c r="C2505" s="82">
        <v>1</v>
      </c>
      <c r="D2505" s="82" t="s">
        <v>143</v>
      </c>
      <c r="E2505" s="80">
        <v>5714</v>
      </c>
      <c r="F2505" s="82">
        <v>1</v>
      </c>
    </row>
    <row r="2506" spans="1:6" x14ac:dyDescent="0.55000000000000004">
      <c r="A2506" s="80">
        <v>5714</v>
      </c>
      <c r="B2506" s="86">
        <v>1</v>
      </c>
      <c r="C2506" s="82">
        <v>1</v>
      </c>
      <c r="D2506" s="82" t="s">
        <v>143</v>
      </c>
      <c r="E2506" s="80">
        <v>5716</v>
      </c>
      <c r="F2506" s="82">
        <v>1</v>
      </c>
    </row>
    <row r="2507" spans="1:6" x14ac:dyDescent="0.55000000000000004">
      <c r="A2507" s="80">
        <v>5716</v>
      </c>
      <c r="B2507" s="86">
        <v>1</v>
      </c>
      <c r="C2507" s="82">
        <v>1</v>
      </c>
      <c r="D2507" s="82" t="s">
        <v>143</v>
      </c>
      <c r="E2507" s="80">
        <v>5717</v>
      </c>
      <c r="F2507" s="82">
        <v>1</v>
      </c>
    </row>
    <row r="2508" spans="1:6" x14ac:dyDescent="0.55000000000000004">
      <c r="A2508" s="80">
        <v>5717</v>
      </c>
      <c r="B2508" s="86">
        <v>1</v>
      </c>
      <c r="C2508" s="82">
        <v>1</v>
      </c>
      <c r="D2508" s="82" t="s">
        <v>143</v>
      </c>
      <c r="E2508" s="80">
        <v>5719</v>
      </c>
      <c r="F2508" s="82">
        <v>1</v>
      </c>
    </row>
    <row r="2509" spans="1:6" x14ac:dyDescent="0.55000000000000004">
      <c r="A2509" s="80">
        <v>5719</v>
      </c>
      <c r="B2509" s="86">
        <v>1</v>
      </c>
      <c r="C2509" s="82">
        <v>1</v>
      </c>
      <c r="D2509" s="82" t="s">
        <v>143</v>
      </c>
      <c r="E2509" s="80" t="s">
        <v>268</v>
      </c>
      <c r="F2509" s="82">
        <v>1</v>
      </c>
    </row>
    <row r="2510" spans="1:6" x14ac:dyDescent="0.55000000000000004">
      <c r="A2510" s="80" t="s">
        <v>268</v>
      </c>
      <c r="B2510" s="86">
        <v>1</v>
      </c>
      <c r="C2510" s="82">
        <v>1</v>
      </c>
      <c r="D2510" s="82" t="s">
        <v>143</v>
      </c>
      <c r="E2510" s="80">
        <v>5720</v>
      </c>
      <c r="F2510" s="82">
        <v>1</v>
      </c>
    </row>
    <row r="2511" spans="1:6" x14ac:dyDescent="0.55000000000000004">
      <c r="A2511" s="80">
        <v>5720</v>
      </c>
      <c r="B2511" s="86">
        <v>1</v>
      </c>
      <c r="C2511" s="82">
        <v>1</v>
      </c>
      <c r="D2511" s="82" t="s">
        <v>143</v>
      </c>
      <c r="E2511" s="80">
        <v>5722</v>
      </c>
      <c r="F2511" s="82">
        <v>1</v>
      </c>
    </row>
    <row r="2512" spans="1:6" x14ac:dyDescent="0.55000000000000004">
      <c r="A2512" s="80">
        <v>5722</v>
      </c>
      <c r="B2512" s="86">
        <v>1</v>
      </c>
      <c r="C2512" s="82">
        <v>1</v>
      </c>
      <c r="D2512" s="82" t="s">
        <v>143</v>
      </c>
      <c r="E2512" s="80">
        <v>5723</v>
      </c>
      <c r="F2512" s="82">
        <v>1</v>
      </c>
    </row>
    <row r="2513" spans="1:6" x14ac:dyDescent="0.55000000000000004">
      <c r="A2513" s="80">
        <v>5723</v>
      </c>
      <c r="B2513" s="86">
        <v>1</v>
      </c>
      <c r="C2513" s="82">
        <v>1</v>
      </c>
      <c r="D2513" s="82" t="s">
        <v>143</v>
      </c>
      <c r="E2513" s="80">
        <v>5724</v>
      </c>
      <c r="F2513" s="82">
        <v>1</v>
      </c>
    </row>
    <row r="2514" spans="1:6" x14ac:dyDescent="0.55000000000000004">
      <c r="A2514" s="80">
        <v>5724</v>
      </c>
      <c r="B2514" s="86">
        <v>1</v>
      </c>
      <c r="C2514" s="82">
        <v>1</v>
      </c>
      <c r="D2514" s="82" t="s">
        <v>143</v>
      </c>
      <c r="E2514" s="80">
        <v>5725</v>
      </c>
      <c r="F2514" s="82">
        <v>1</v>
      </c>
    </row>
    <row r="2515" spans="1:6" x14ac:dyDescent="0.55000000000000004">
      <c r="A2515" s="80">
        <v>5725</v>
      </c>
      <c r="B2515" s="86">
        <v>1</v>
      </c>
      <c r="C2515" s="82">
        <v>1</v>
      </c>
      <c r="D2515" s="82" t="s">
        <v>143</v>
      </c>
      <c r="E2515" s="80">
        <v>5726</v>
      </c>
      <c r="F2515" s="82">
        <v>1</v>
      </c>
    </row>
    <row r="2516" spans="1:6" x14ac:dyDescent="0.55000000000000004">
      <c r="A2516" s="80">
        <v>5726</v>
      </c>
      <c r="B2516" s="86">
        <v>1</v>
      </c>
      <c r="C2516" s="82">
        <v>1</v>
      </c>
      <c r="D2516" s="82" t="s">
        <v>143</v>
      </c>
      <c r="E2516" s="80">
        <v>5727</v>
      </c>
      <c r="F2516" s="82">
        <v>1</v>
      </c>
    </row>
    <row r="2517" spans="1:6" x14ac:dyDescent="0.55000000000000004">
      <c r="A2517" s="80">
        <v>5727</v>
      </c>
      <c r="B2517" s="86">
        <v>1</v>
      </c>
      <c r="C2517" s="82">
        <v>1</v>
      </c>
      <c r="D2517" s="82" t="s">
        <v>143</v>
      </c>
      <c r="E2517" s="80">
        <v>5729</v>
      </c>
      <c r="F2517" s="82">
        <v>1</v>
      </c>
    </row>
    <row r="2518" spans="1:6" x14ac:dyDescent="0.55000000000000004">
      <c r="A2518" s="80">
        <v>5729</v>
      </c>
      <c r="B2518" s="86">
        <v>1</v>
      </c>
      <c r="C2518" s="82">
        <v>1</v>
      </c>
      <c r="D2518" s="82" t="s">
        <v>143</v>
      </c>
      <c r="E2518" s="80" t="s">
        <v>269</v>
      </c>
      <c r="F2518" s="82">
        <v>1</v>
      </c>
    </row>
    <row r="2519" spans="1:6" x14ac:dyDescent="0.55000000000000004">
      <c r="A2519" s="80" t="s">
        <v>269</v>
      </c>
      <c r="B2519" s="86">
        <v>1</v>
      </c>
      <c r="C2519" s="82">
        <v>1</v>
      </c>
      <c r="D2519" s="82" t="s">
        <v>143</v>
      </c>
      <c r="E2519" s="80">
        <v>5730</v>
      </c>
      <c r="F2519" s="82">
        <v>1</v>
      </c>
    </row>
    <row r="2520" spans="1:6" x14ac:dyDescent="0.55000000000000004">
      <c r="A2520" s="80">
        <v>5730</v>
      </c>
      <c r="B2520" s="86">
        <v>1</v>
      </c>
      <c r="C2520" s="82">
        <v>1</v>
      </c>
      <c r="D2520" s="82" t="s">
        <v>143</v>
      </c>
      <c r="E2520" s="80">
        <v>5731</v>
      </c>
      <c r="F2520" s="82">
        <v>1</v>
      </c>
    </row>
    <row r="2521" spans="1:6" x14ac:dyDescent="0.55000000000000004">
      <c r="A2521" s="80">
        <v>5731</v>
      </c>
      <c r="B2521" s="86">
        <v>1</v>
      </c>
      <c r="C2521" s="82">
        <v>1</v>
      </c>
      <c r="D2521" s="82" t="s">
        <v>143</v>
      </c>
      <c r="E2521" s="80">
        <v>5732</v>
      </c>
      <c r="F2521" s="82">
        <v>1</v>
      </c>
    </row>
    <row r="2522" spans="1:6" x14ac:dyDescent="0.55000000000000004">
      <c r="A2522" s="80">
        <v>5732</v>
      </c>
      <c r="B2522" s="86">
        <v>1</v>
      </c>
      <c r="C2522" s="82">
        <v>1</v>
      </c>
      <c r="D2522" s="82" t="s">
        <v>143</v>
      </c>
      <c r="E2522" s="80">
        <v>5733</v>
      </c>
      <c r="F2522" s="82">
        <v>1</v>
      </c>
    </row>
    <row r="2523" spans="1:6" x14ac:dyDescent="0.55000000000000004">
      <c r="A2523" s="80">
        <v>5733</v>
      </c>
      <c r="B2523" s="86">
        <v>1</v>
      </c>
      <c r="C2523" s="82">
        <v>1</v>
      </c>
      <c r="D2523" s="82" t="s">
        <v>143</v>
      </c>
      <c r="E2523" s="80">
        <v>5734</v>
      </c>
      <c r="F2523" s="82">
        <v>1</v>
      </c>
    </row>
    <row r="2524" spans="1:6" x14ac:dyDescent="0.55000000000000004">
      <c r="A2524" s="80">
        <v>5734</v>
      </c>
      <c r="B2524" s="86">
        <v>1</v>
      </c>
      <c r="C2524" s="82">
        <v>1</v>
      </c>
      <c r="D2524" s="82" t="s">
        <v>143</v>
      </c>
      <c r="E2524" s="80">
        <v>5737</v>
      </c>
      <c r="F2524" s="82">
        <v>1</v>
      </c>
    </row>
    <row r="2525" spans="1:6" x14ac:dyDescent="0.55000000000000004">
      <c r="A2525" s="80">
        <v>5737</v>
      </c>
      <c r="B2525" s="86">
        <v>1</v>
      </c>
      <c r="C2525" s="82">
        <v>1</v>
      </c>
      <c r="D2525" s="82" t="s">
        <v>143</v>
      </c>
      <c r="E2525" s="80">
        <v>5738</v>
      </c>
      <c r="F2525" s="82">
        <v>1</v>
      </c>
    </row>
    <row r="2526" spans="1:6" x14ac:dyDescent="0.55000000000000004">
      <c r="A2526" s="80">
        <v>5738</v>
      </c>
      <c r="B2526" s="86">
        <v>1</v>
      </c>
      <c r="C2526" s="82">
        <v>1</v>
      </c>
      <c r="D2526" s="82" t="s">
        <v>143</v>
      </c>
      <c r="E2526" s="80">
        <v>5739</v>
      </c>
      <c r="F2526" s="82">
        <v>1</v>
      </c>
    </row>
    <row r="2527" spans="1:6" x14ac:dyDescent="0.55000000000000004">
      <c r="A2527" s="80">
        <v>5739</v>
      </c>
      <c r="B2527" s="86">
        <v>1</v>
      </c>
      <c r="C2527" s="82">
        <v>1</v>
      </c>
      <c r="D2527" s="82" t="s">
        <v>143</v>
      </c>
      <c r="E2527" s="80" t="s">
        <v>270</v>
      </c>
      <c r="F2527" s="82">
        <v>1</v>
      </c>
    </row>
    <row r="2528" spans="1:6" x14ac:dyDescent="0.55000000000000004">
      <c r="A2528" s="80" t="s">
        <v>270</v>
      </c>
      <c r="B2528" s="86">
        <v>1</v>
      </c>
      <c r="C2528" s="82">
        <v>1</v>
      </c>
      <c r="D2528" s="82" t="s">
        <v>143</v>
      </c>
      <c r="E2528" s="80">
        <v>5741</v>
      </c>
      <c r="F2528" s="82">
        <v>1</v>
      </c>
    </row>
    <row r="2529" spans="1:6" x14ac:dyDescent="0.55000000000000004">
      <c r="A2529" s="80">
        <v>5741</v>
      </c>
      <c r="B2529" s="86">
        <v>1</v>
      </c>
      <c r="C2529" s="82">
        <v>1</v>
      </c>
      <c r="D2529" s="82" t="s">
        <v>143</v>
      </c>
      <c r="E2529" s="80">
        <v>5742</v>
      </c>
      <c r="F2529" s="82">
        <v>1</v>
      </c>
    </row>
    <row r="2530" spans="1:6" x14ac:dyDescent="0.55000000000000004">
      <c r="A2530" s="80">
        <v>5742</v>
      </c>
      <c r="B2530" s="86">
        <v>1</v>
      </c>
      <c r="C2530" s="82">
        <v>1</v>
      </c>
      <c r="D2530" s="82" t="s">
        <v>143</v>
      </c>
      <c r="E2530" s="80">
        <v>5743</v>
      </c>
      <c r="F2530" s="82">
        <v>1</v>
      </c>
    </row>
    <row r="2531" spans="1:6" x14ac:dyDescent="0.55000000000000004">
      <c r="A2531" s="80">
        <v>5743</v>
      </c>
      <c r="B2531" s="86">
        <v>1</v>
      </c>
      <c r="C2531" s="82">
        <v>1</v>
      </c>
      <c r="D2531" s="82" t="s">
        <v>143</v>
      </c>
      <c r="E2531" s="80">
        <v>5746</v>
      </c>
      <c r="F2531" s="82">
        <v>1</v>
      </c>
    </row>
    <row r="2532" spans="1:6" x14ac:dyDescent="0.55000000000000004">
      <c r="A2532" s="80">
        <v>5746</v>
      </c>
      <c r="B2532" s="86">
        <v>1</v>
      </c>
      <c r="C2532" s="82">
        <v>1</v>
      </c>
      <c r="D2532" s="82" t="s">
        <v>143</v>
      </c>
      <c r="E2532" s="80">
        <v>5747</v>
      </c>
      <c r="F2532" s="82">
        <v>1</v>
      </c>
    </row>
    <row r="2533" spans="1:6" x14ac:dyDescent="0.55000000000000004">
      <c r="A2533" s="80">
        <v>5747</v>
      </c>
      <c r="B2533" s="86">
        <v>1</v>
      </c>
      <c r="C2533" s="82">
        <v>1</v>
      </c>
      <c r="D2533" s="82" t="s">
        <v>143</v>
      </c>
      <c r="E2533" s="80">
        <v>5748</v>
      </c>
      <c r="F2533" s="82">
        <v>1</v>
      </c>
    </row>
    <row r="2534" spans="1:6" x14ac:dyDescent="0.55000000000000004">
      <c r="A2534" s="80">
        <v>5748</v>
      </c>
      <c r="B2534" s="86">
        <v>1</v>
      </c>
      <c r="C2534" s="82">
        <v>1</v>
      </c>
      <c r="D2534" s="82" t="s">
        <v>143</v>
      </c>
      <c r="E2534" s="80" t="s">
        <v>271</v>
      </c>
      <c r="F2534" s="82">
        <v>1</v>
      </c>
    </row>
    <row r="2535" spans="1:6" x14ac:dyDescent="0.55000000000000004">
      <c r="A2535" s="80" t="s">
        <v>271</v>
      </c>
      <c r="B2535" s="86">
        <v>1</v>
      </c>
      <c r="C2535" s="82">
        <v>1</v>
      </c>
      <c r="D2535" s="82" t="s">
        <v>143</v>
      </c>
      <c r="E2535" s="80" t="s">
        <v>272</v>
      </c>
      <c r="F2535" s="82">
        <v>1</v>
      </c>
    </row>
    <row r="2536" spans="1:6" x14ac:dyDescent="0.55000000000000004">
      <c r="A2536" s="80" t="s">
        <v>272</v>
      </c>
      <c r="B2536" s="86">
        <v>1</v>
      </c>
      <c r="C2536" s="82">
        <v>1</v>
      </c>
      <c r="D2536" s="82" t="s">
        <v>143</v>
      </c>
      <c r="E2536" s="80" t="s">
        <v>273</v>
      </c>
      <c r="F2536" s="82">
        <v>1</v>
      </c>
    </row>
    <row r="2537" spans="1:6" x14ac:dyDescent="0.55000000000000004">
      <c r="A2537" s="80" t="s">
        <v>273</v>
      </c>
      <c r="B2537" s="86">
        <v>1</v>
      </c>
      <c r="C2537" s="82">
        <v>1</v>
      </c>
      <c r="D2537" s="82" t="s">
        <v>143</v>
      </c>
      <c r="E2537" s="80">
        <v>5750</v>
      </c>
      <c r="F2537" s="82">
        <v>1</v>
      </c>
    </row>
    <row r="2538" spans="1:6" x14ac:dyDescent="0.55000000000000004">
      <c r="A2538" s="80">
        <v>5750</v>
      </c>
      <c r="B2538" s="86">
        <v>1</v>
      </c>
      <c r="C2538" s="82">
        <v>1</v>
      </c>
      <c r="D2538" s="82" t="s">
        <v>143</v>
      </c>
      <c r="E2538" s="80">
        <v>5751</v>
      </c>
      <c r="F2538" s="82">
        <v>1</v>
      </c>
    </row>
    <row r="2539" spans="1:6" x14ac:dyDescent="0.55000000000000004">
      <c r="A2539" s="80">
        <v>5751</v>
      </c>
      <c r="B2539" s="86">
        <v>1</v>
      </c>
      <c r="C2539" s="82">
        <v>1</v>
      </c>
      <c r="D2539" s="82" t="s">
        <v>143</v>
      </c>
      <c r="E2539" s="80">
        <v>5753</v>
      </c>
      <c r="F2539" s="82">
        <v>1</v>
      </c>
    </row>
    <row r="2540" spans="1:6" x14ac:dyDescent="0.55000000000000004">
      <c r="A2540" s="80">
        <v>5753</v>
      </c>
      <c r="B2540" s="86">
        <v>1</v>
      </c>
      <c r="C2540" s="82">
        <v>1</v>
      </c>
      <c r="D2540" s="82" t="s">
        <v>143</v>
      </c>
      <c r="E2540" s="80">
        <v>5754</v>
      </c>
      <c r="F2540" s="82">
        <v>1</v>
      </c>
    </row>
    <row r="2541" spans="1:6" x14ac:dyDescent="0.55000000000000004">
      <c r="A2541" s="80">
        <v>5754</v>
      </c>
      <c r="B2541" s="86">
        <v>1</v>
      </c>
      <c r="C2541" s="82">
        <v>1</v>
      </c>
      <c r="D2541" s="82" t="s">
        <v>143</v>
      </c>
      <c r="E2541" s="80">
        <v>5755</v>
      </c>
      <c r="F2541" s="82">
        <v>1</v>
      </c>
    </row>
    <row r="2542" spans="1:6" x14ac:dyDescent="0.55000000000000004">
      <c r="A2542" s="80">
        <v>5755</v>
      </c>
      <c r="B2542" s="86">
        <v>1</v>
      </c>
      <c r="C2542" s="82">
        <v>1</v>
      </c>
      <c r="D2542" s="82" t="s">
        <v>143</v>
      </c>
      <c r="E2542" s="80">
        <v>5756</v>
      </c>
      <c r="F2542" s="82">
        <v>1</v>
      </c>
    </row>
    <row r="2543" spans="1:6" x14ac:dyDescent="0.55000000000000004">
      <c r="A2543" s="80">
        <v>5756</v>
      </c>
      <c r="B2543" s="86">
        <v>1</v>
      </c>
      <c r="C2543" s="82">
        <v>1</v>
      </c>
      <c r="D2543" s="82" t="s">
        <v>143</v>
      </c>
      <c r="E2543" s="80">
        <v>5758</v>
      </c>
      <c r="F2543" s="82">
        <v>1</v>
      </c>
    </row>
    <row r="2544" spans="1:6" x14ac:dyDescent="0.55000000000000004">
      <c r="A2544" s="80">
        <v>5758</v>
      </c>
      <c r="B2544" s="86">
        <v>1</v>
      </c>
      <c r="C2544" s="82">
        <v>1</v>
      </c>
      <c r="D2544" s="82" t="s">
        <v>143</v>
      </c>
      <c r="E2544" s="80">
        <v>5759</v>
      </c>
      <c r="F2544" s="82">
        <v>1</v>
      </c>
    </row>
    <row r="2545" spans="1:6" x14ac:dyDescent="0.55000000000000004">
      <c r="A2545" s="80">
        <v>5759</v>
      </c>
      <c r="B2545" s="86">
        <v>1</v>
      </c>
      <c r="C2545" s="82">
        <v>1</v>
      </c>
      <c r="D2545" s="82" t="s">
        <v>143</v>
      </c>
      <c r="E2545" s="80" t="s">
        <v>274</v>
      </c>
      <c r="F2545" s="82">
        <v>1</v>
      </c>
    </row>
    <row r="2546" spans="1:6" x14ac:dyDescent="0.55000000000000004">
      <c r="A2546" s="80" t="s">
        <v>274</v>
      </c>
      <c r="B2546" s="86">
        <v>1</v>
      </c>
      <c r="C2546" s="82">
        <v>1</v>
      </c>
      <c r="D2546" s="82" t="s">
        <v>143</v>
      </c>
      <c r="E2546" s="80" t="s">
        <v>275</v>
      </c>
      <c r="F2546" s="82">
        <v>1</v>
      </c>
    </row>
    <row r="2547" spans="1:6" x14ac:dyDescent="0.55000000000000004">
      <c r="A2547" s="80" t="s">
        <v>275</v>
      </c>
      <c r="B2547" s="86">
        <v>1</v>
      </c>
      <c r="C2547" s="82">
        <v>1</v>
      </c>
      <c r="D2547" s="82" t="s">
        <v>143</v>
      </c>
      <c r="E2547" s="80" t="s">
        <v>276</v>
      </c>
      <c r="F2547" s="82">
        <v>1</v>
      </c>
    </row>
    <row r="2548" spans="1:6" x14ac:dyDescent="0.55000000000000004">
      <c r="A2548" s="80" t="s">
        <v>276</v>
      </c>
      <c r="B2548" s="86">
        <v>1</v>
      </c>
      <c r="C2548" s="82">
        <v>1</v>
      </c>
      <c r="D2548" s="82" t="s">
        <v>143</v>
      </c>
      <c r="E2548" s="80">
        <v>5760</v>
      </c>
      <c r="F2548" s="82">
        <v>1</v>
      </c>
    </row>
    <row r="2549" spans="1:6" x14ac:dyDescent="0.55000000000000004">
      <c r="A2549" s="80">
        <v>5760</v>
      </c>
      <c r="B2549" s="86">
        <v>1</v>
      </c>
      <c r="C2549" s="82">
        <v>1</v>
      </c>
      <c r="D2549" s="82" t="s">
        <v>143</v>
      </c>
      <c r="E2549" s="80">
        <v>5761</v>
      </c>
      <c r="F2549" s="82">
        <v>1</v>
      </c>
    </row>
    <row r="2550" spans="1:6" x14ac:dyDescent="0.55000000000000004">
      <c r="A2550" s="80">
        <v>5761</v>
      </c>
      <c r="B2550" s="86">
        <v>1</v>
      </c>
      <c r="C2550" s="82">
        <v>1</v>
      </c>
      <c r="D2550" s="82" t="s">
        <v>143</v>
      </c>
      <c r="E2550" s="80">
        <v>5762</v>
      </c>
      <c r="F2550" s="82">
        <v>1</v>
      </c>
    </row>
    <row r="2551" spans="1:6" x14ac:dyDescent="0.55000000000000004">
      <c r="A2551" s="80">
        <v>5762</v>
      </c>
      <c r="B2551" s="86">
        <v>1</v>
      </c>
      <c r="C2551" s="82">
        <v>1</v>
      </c>
      <c r="D2551" s="82" t="s">
        <v>143</v>
      </c>
      <c r="E2551" s="80">
        <v>5763</v>
      </c>
      <c r="F2551" s="82">
        <v>1</v>
      </c>
    </row>
    <row r="2552" spans="1:6" x14ac:dyDescent="0.55000000000000004">
      <c r="A2552" s="80">
        <v>5763</v>
      </c>
      <c r="B2552" s="86">
        <v>1</v>
      </c>
      <c r="C2552" s="82">
        <v>1</v>
      </c>
      <c r="D2552" s="82" t="s">
        <v>143</v>
      </c>
      <c r="E2552" s="80">
        <v>5764</v>
      </c>
      <c r="F2552" s="82">
        <v>1</v>
      </c>
    </row>
    <row r="2553" spans="1:6" x14ac:dyDescent="0.55000000000000004">
      <c r="A2553" s="80">
        <v>5764</v>
      </c>
      <c r="B2553" s="86">
        <v>1</v>
      </c>
      <c r="C2553" s="82">
        <v>1</v>
      </c>
      <c r="D2553" s="82" t="s">
        <v>143</v>
      </c>
      <c r="E2553" s="80">
        <v>5765</v>
      </c>
      <c r="F2553" s="82">
        <v>1</v>
      </c>
    </row>
    <row r="2554" spans="1:6" x14ac:dyDescent="0.55000000000000004">
      <c r="A2554" s="80">
        <v>5765</v>
      </c>
      <c r="B2554" s="86">
        <v>1</v>
      </c>
      <c r="C2554" s="82">
        <v>1</v>
      </c>
      <c r="D2554" s="82" t="s">
        <v>143</v>
      </c>
      <c r="E2554" s="80">
        <v>5766</v>
      </c>
      <c r="F2554" s="82">
        <v>1</v>
      </c>
    </row>
    <row r="2555" spans="1:6" x14ac:dyDescent="0.55000000000000004">
      <c r="A2555" s="80">
        <v>5766</v>
      </c>
      <c r="B2555" s="86">
        <v>1</v>
      </c>
      <c r="C2555" s="82">
        <v>1</v>
      </c>
      <c r="D2555" s="82" t="s">
        <v>143</v>
      </c>
      <c r="E2555" s="80">
        <v>5767</v>
      </c>
      <c r="F2555" s="82">
        <v>1</v>
      </c>
    </row>
    <row r="2556" spans="1:6" x14ac:dyDescent="0.55000000000000004">
      <c r="A2556" s="80">
        <v>5767</v>
      </c>
      <c r="B2556" s="86">
        <v>1</v>
      </c>
      <c r="C2556" s="82">
        <v>1</v>
      </c>
      <c r="D2556" s="82" t="s">
        <v>143</v>
      </c>
      <c r="E2556" s="80">
        <v>5768</v>
      </c>
      <c r="F2556" s="82">
        <v>1</v>
      </c>
    </row>
    <row r="2557" spans="1:6" x14ac:dyDescent="0.55000000000000004">
      <c r="A2557" s="80">
        <v>5768</v>
      </c>
      <c r="B2557" s="86">
        <v>1</v>
      </c>
      <c r="C2557" s="82">
        <v>1</v>
      </c>
      <c r="D2557" s="82" t="s">
        <v>143</v>
      </c>
      <c r="E2557" s="80">
        <v>5769</v>
      </c>
      <c r="F2557" s="82">
        <v>1</v>
      </c>
    </row>
    <row r="2558" spans="1:6" x14ac:dyDescent="0.55000000000000004">
      <c r="A2558" s="80">
        <v>5769</v>
      </c>
      <c r="B2558" s="86">
        <v>1</v>
      </c>
      <c r="C2558" s="82">
        <v>1</v>
      </c>
      <c r="D2558" s="82" t="s">
        <v>143</v>
      </c>
      <c r="E2558" s="80" t="s">
        <v>277</v>
      </c>
      <c r="F2558" s="82">
        <v>1</v>
      </c>
    </row>
    <row r="2559" spans="1:6" x14ac:dyDescent="0.55000000000000004">
      <c r="A2559" s="80" t="s">
        <v>277</v>
      </c>
      <c r="B2559" s="86">
        <v>1</v>
      </c>
      <c r="C2559" s="82">
        <v>1</v>
      </c>
      <c r="D2559" s="82" t="s">
        <v>143</v>
      </c>
      <c r="E2559" s="80">
        <v>5770</v>
      </c>
      <c r="F2559" s="82">
        <v>1</v>
      </c>
    </row>
    <row r="2560" spans="1:6" x14ac:dyDescent="0.55000000000000004">
      <c r="A2560" s="80">
        <v>5770</v>
      </c>
      <c r="B2560" s="86">
        <v>1</v>
      </c>
      <c r="C2560" s="82">
        <v>1</v>
      </c>
      <c r="D2560" s="82" t="s">
        <v>143</v>
      </c>
      <c r="E2560" s="80">
        <v>5771</v>
      </c>
      <c r="F2560" s="82">
        <v>1</v>
      </c>
    </row>
    <row r="2561" spans="1:6" x14ac:dyDescent="0.55000000000000004">
      <c r="A2561" s="80">
        <v>5771</v>
      </c>
      <c r="B2561" s="86">
        <v>1</v>
      </c>
      <c r="C2561" s="82">
        <v>1</v>
      </c>
      <c r="D2561" s="82" t="s">
        <v>143</v>
      </c>
      <c r="E2561" s="80">
        <v>5773</v>
      </c>
      <c r="F2561" s="82">
        <v>1</v>
      </c>
    </row>
    <row r="2562" spans="1:6" x14ac:dyDescent="0.55000000000000004">
      <c r="A2562" s="80">
        <v>5773</v>
      </c>
      <c r="B2562" s="86">
        <v>1</v>
      </c>
      <c r="C2562" s="82">
        <v>1</v>
      </c>
      <c r="D2562" s="82" t="s">
        <v>143</v>
      </c>
      <c r="E2562" s="80">
        <v>5774</v>
      </c>
      <c r="F2562" s="82">
        <v>1</v>
      </c>
    </row>
    <row r="2563" spans="1:6" x14ac:dyDescent="0.55000000000000004">
      <c r="A2563" s="80">
        <v>5774</v>
      </c>
      <c r="B2563" s="86">
        <v>1</v>
      </c>
      <c r="C2563" s="82">
        <v>1</v>
      </c>
      <c r="D2563" s="82" t="s">
        <v>143</v>
      </c>
      <c r="E2563" s="80">
        <v>5777</v>
      </c>
      <c r="F2563" s="82">
        <v>1</v>
      </c>
    </row>
    <row r="2564" spans="1:6" x14ac:dyDescent="0.55000000000000004">
      <c r="A2564" s="80">
        <v>5777</v>
      </c>
      <c r="B2564" s="86">
        <v>1</v>
      </c>
      <c r="C2564" s="82">
        <v>1</v>
      </c>
      <c r="D2564" s="82" t="s">
        <v>143</v>
      </c>
      <c r="E2564" s="80">
        <v>5779</v>
      </c>
      <c r="F2564" s="82">
        <v>1</v>
      </c>
    </row>
    <row r="2565" spans="1:6" x14ac:dyDescent="0.55000000000000004">
      <c r="A2565" s="80">
        <v>5779</v>
      </c>
      <c r="B2565" s="86">
        <v>1</v>
      </c>
      <c r="C2565" s="82">
        <v>1</v>
      </c>
      <c r="D2565" s="82" t="s">
        <v>143</v>
      </c>
      <c r="E2565" s="80" t="s">
        <v>278</v>
      </c>
      <c r="F2565" s="82">
        <v>1</v>
      </c>
    </row>
    <row r="2566" spans="1:6" x14ac:dyDescent="0.55000000000000004">
      <c r="A2566" s="80" t="s">
        <v>278</v>
      </c>
      <c r="B2566" s="86">
        <v>1</v>
      </c>
      <c r="C2566" s="82">
        <v>1</v>
      </c>
      <c r="D2566" s="82" t="s">
        <v>143</v>
      </c>
      <c r="E2566" s="80">
        <v>5780</v>
      </c>
      <c r="F2566" s="82">
        <v>1</v>
      </c>
    </row>
    <row r="2567" spans="1:6" x14ac:dyDescent="0.55000000000000004">
      <c r="A2567" s="80">
        <v>5780</v>
      </c>
      <c r="B2567" s="86">
        <v>1</v>
      </c>
      <c r="C2567" s="82">
        <v>1</v>
      </c>
      <c r="D2567" s="82" t="s">
        <v>143</v>
      </c>
      <c r="E2567" s="80">
        <v>5782</v>
      </c>
      <c r="F2567" s="82">
        <v>1</v>
      </c>
    </row>
    <row r="2568" spans="1:6" x14ac:dyDescent="0.55000000000000004">
      <c r="A2568" s="80">
        <v>5782</v>
      </c>
      <c r="B2568" s="86">
        <v>1</v>
      </c>
      <c r="C2568" s="82">
        <v>1</v>
      </c>
      <c r="D2568" s="82" t="s">
        <v>143</v>
      </c>
      <c r="E2568" s="80">
        <v>5787</v>
      </c>
      <c r="F2568" s="82">
        <v>1</v>
      </c>
    </row>
    <row r="2569" spans="1:6" x14ac:dyDescent="0.55000000000000004">
      <c r="A2569" s="80">
        <v>5787</v>
      </c>
      <c r="B2569" s="86">
        <v>1</v>
      </c>
      <c r="C2569" s="82">
        <v>1</v>
      </c>
      <c r="D2569" s="82" t="s">
        <v>143</v>
      </c>
      <c r="E2569" s="80">
        <v>5788</v>
      </c>
      <c r="F2569" s="82">
        <v>1</v>
      </c>
    </row>
    <row r="2570" spans="1:6" x14ac:dyDescent="0.55000000000000004">
      <c r="A2570" s="80">
        <v>5788</v>
      </c>
      <c r="B2570" s="86">
        <v>1</v>
      </c>
      <c r="C2570" s="82">
        <v>1</v>
      </c>
      <c r="D2570" s="82" t="s">
        <v>143</v>
      </c>
      <c r="E2570" s="80">
        <v>5789</v>
      </c>
      <c r="F2570" s="82">
        <v>1</v>
      </c>
    </row>
    <row r="2571" spans="1:6" x14ac:dyDescent="0.55000000000000004">
      <c r="A2571" s="80">
        <v>5789</v>
      </c>
      <c r="B2571" s="86">
        <v>1</v>
      </c>
      <c r="C2571" s="82">
        <v>1</v>
      </c>
      <c r="D2571" s="82" t="s">
        <v>143</v>
      </c>
      <c r="E2571" s="80" t="s">
        <v>279</v>
      </c>
      <c r="F2571" s="82">
        <v>1</v>
      </c>
    </row>
    <row r="2572" spans="1:6" x14ac:dyDescent="0.55000000000000004">
      <c r="A2572" s="80" t="s">
        <v>279</v>
      </c>
      <c r="B2572" s="86">
        <v>1</v>
      </c>
      <c r="C2572" s="82">
        <v>1</v>
      </c>
      <c r="D2572" s="82" t="s">
        <v>143</v>
      </c>
      <c r="E2572" s="80">
        <v>5790</v>
      </c>
      <c r="F2572" s="82">
        <v>1</v>
      </c>
    </row>
    <row r="2573" spans="1:6" x14ac:dyDescent="0.55000000000000004">
      <c r="A2573" s="80">
        <v>5790</v>
      </c>
      <c r="B2573" s="86">
        <v>1</v>
      </c>
      <c r="C2573" s="82">
        <v>1</v>
      </c>
      <c r="D2573" s="82" t="s">
        <v>143</v>
      </c>
      <c r="E2573" s="80">
        <v>5791</v>
      </c>
      <c r="F2573" s="82">
        <v>1</v>
      </c>
    </row>
    <row r="2574" spans="1:6" x14ac:dyDescent="0.55000000000000004">
      <c r="A2574" s="80">
        <v>5791</v>
      </c>
      <c r="B2574" s="86">
        <v>1</v>
      </c>
      <c r="C2574" s="82">
        <v>1</v>
      </c>
      <c r="D2574" s="82" t="s">
        <v>143</v>
      </c>
      <c r="E2574" s="80">
        <v>5792</v>
      </c>
      <c r="F2574" s="82">
        <v>1</v>
      </c>
    </row>
    <row r="2575" spans="1:6" x14ac:dyDescent="0.55000000000000004">
      <c r="A2575" s="80">
        <v>5792</v>
      </c>
      <c r="B2575" s="86">
        <v>1</v>
      </c>
      <c r="C2575" s="82">
        <v>1</v>
      </c>
      <c r="D2575" s="82" t="s">
        <v>143</v>
      </c>
      <c r="E2575" s="80">
        <v>5794</v>
      </c>
      <c r="F2575" s="82">
        <v>1</v>
      </c>
    </row>
    <row r="2576" spans="1:6" x14ac:dyDescent="0.55000000000000004">
      <c r="A2576" s="80">
        <v>5794</v>
      </c>
      <c r="B2576" s="86">
        <v>1</v>
      </c>
      <c r="C2576" s="82">
        <v>1</v>
      </c>
      <c r="D2576" s="82" t="s">
        <v>143</v>
      </c>
      <c r="E2576" s="80">
        <v>5795</v>
      </c>
      <c r="F2576" s="82">
        <v>1</v>
      </c>
    </row>
    <row r="2577" spans="1:6" x14ac:dyDescent="0.55000000000000004">
      <c r="A2577" s="80">
        <v>5795</v>
      </c>
      <c r="B2577" s="86">
        <v>1</v>
      </c>
      <c r="C2577" s="82">
        <v>1</v>
      </c>
      <c r="D2577" s="82" t="s">
        <v>143</v>
      </c>
      <c r="E2577" s="80">
        <v>5796</v>
      </c>
      <c r="F2577" s="82">
        <v>1</v>
      </c>
    </row>
    <row r="2578" spans="1:6" x14ac:dyDescent="0.55000000000000004">
      <c r="A2578" s="80">
        <v>5796</v>
      </c>
      <c r="B2578" s="86">
        <v>1</v>
      </c>
      <c r="C2578" s="82">
        <v>1</v>
      </c>
      <c r="D2578" s="82" t="s">
        <v>143</v>
      </c>
      <c r="E2578" s="80">
        <v>5797</v>
      </c>
      <c r="F2578" s="82">
        <v>1</v>
      </c>
    </row>
    <row r="2579" spans="1:6" x14ac:dyDescent="0.55000000000000004">
      <c r="A2579" s="80">
        <v>5797</v>
      </c>
      <c r="B2579" s="86">
        <v>1</v>
      </c>
      <c r="C2579" s="82">
        <v>1</v>
      </c>
      <c r="D2579" s="82" t="s">
        <v>143</v>
      </c>
      <c r="E2579" s="80">
        <v>5799</v>
      </c>
      <c r="F2579" s="82">
        <v>1</v>
      </c>
    </row>
    <row r="2580" spans="1:6" x14ac:dyDescent="0.55000000000000004">
      <c r="A2580" s="80">
        <v>5799</v>
      </c>
      <c r="B2580" s="86">
        <v>1</v>
      </c>
      <c r="C2580" s="82">
        <v>1</v>
      </c>
      <c r="D2580" s="82" t="s">
        <v>143</v>
      </c>
      <c r="E2580" s="80" t="s">
        <v>280</v>
      </c>
      <c r="F2580" s="82">
        <v>1</v>
      </c>
    </row>
    <row r="2581" spans="1:6" x14ac:dyDescent="0.55000000000000004">
      <c r="A2581" s="80" t="s">
        <v>280</v>
      </c>
      <c r="B2581" s="86">
        <v>1</v>
      </c>
      <c r="C2581" s="82">
        <v>1</v>
      </c>
      <c r="D2581" s="82" t="s">
        <v>143</v>
      </c>
      <c r="E2581" s="80" t="s">
        <v>281</v>
      </c>
      <c r="F2581" s="82">
        <v>1</v>
      </c>
    </row>
    <row r="2582" spans="1:6" x14ac:dyDescent="0.55000000000000004">
      <c r="A2582" s="80" t="s">
        <v>281</v>
      </c>
      <c r="B2582" s="86">
        <v>1</v>
      </c>
      <c r="C2582" s="82">
        <v>1</v>
      </c>
      <c r="D2582" s="82" t="s">
        <v>143</v>
      </c>
      <c r="E2582" s="80" t="s">
        <v>282</v>
      </c>
      <c r="F2582" s="82">
        <v>1</v>
      </c>
    </row>
    <row r="2583" spans="1:6" x14ac:dyDescent="0.55000000000000004">
      <c r="A2583" s="80" t="s">
        <v>282</v>
      </c>
      <c r="B2583" s="86">
        <v>1</v>
      </c>
      <c r="C2583" s="82">
        <v>1</v>
      </c>
      <c r="D2583" s="82" t="s">
        <v>143</v>
      </c>
      <c r="E2583" s="80" t="s">
        <v>283</v>
      </c>
      <c r="F2583" s="82">
        <v>1</v>
      </c>
    </row>
    <row r="2584" spans="1:6" x14ac:dyDescent="0.55000000000000004">
      <c r="A2584" s="80" t="s">
        <v>283</v>
      </c>
      <c r="B2584" s="86">
        <v>1</v>
      </c>
      <c r="C2584" s="82">
        <v>1</v>
      </c>
      <c r="D2584" s="82" t="s">
        <v>143</v>
      </c>
      <c r="E2584" s="80" t="s">
        <v>284</v>
      </c>
      <c r="F2584" s="82">
        <v>1</v>
      </c>
    </row>
    <row r="2585" spans="1:6" x14ac:dyDescent="0.55000000000000004">
      <c r="A2585" s="80" t="s">
        <v>284</v>
      </c>
      <c r="B2585" s="86">
        <v>1</v>
      </c>
      <c r="C2585" s="82">
        <v>1</v>
      </c>
      <c r="D2585" s="82" t="s">
        <v>143</v>
      </c>
      <c r="E2585" s="80" t="s">
        <v>285</v>
      </c>
      <c r="F2585" s="82">
        <v>1</v>
      </c>
    </row>
    <row r="2586" spans="1:6" x14ac:dyDescent="0.55000000000000004">
      <c r="A2586" s="80" t="s">
        <v>285</v>
      </c>
      <c r="B2586" s="86">
        <v>1</v>
      </c>
      <c r="C2586" s="82">
        <v>1</v>
      </c>
      <c r="D2586" s="82" t="s">
        <v>143</v>
      </c>
      <c r="E2586" s="80" t="s">
        <v>286</v>
      </c>
      <c r="F2586" s="82">
        <v>1</v>
      </c>
    </row>
    <row r="2587" spans="1:6" x14ac:dyDescent="0.55000000000000004">
      <c r="A2587" s="80" t="s">
        <v>286</v>
      </c>
      <c r="B2587" s="86">
        <v>1</v>
      </c>
      <c r="C2587" s="82">
        <v>1</v>
      </c>
      <c r="D2587" s="82" t="s">
        <v>143</v>
      </c>
      <c r="E2587" s="80" t="s">
        <v>287</v>
      </c>
      <c r="F2587" s="82">
        <v>1</v>
      </c>
    </row>
    <row r="2588" spans="1:6" x14ac:dyDescent="0.55000000000000004">
      <c r="A2588" s="80" t="s">
        <v>287</v>
      </c>
      <c r="B2588" s="86">
        <v>1</v>
      </c>
      <c r="C2588" s="82">
        <v>1</v>
      </c>
      <c r="D2588" s="82" t="s">
        <v>143</v>
      </c>
      <c r="E2588" s="80" t="s">
        <v>288</v>
      </c>
      <c r="F2588" s="82">
        <v>1</v>
      </c>
    </row>
    <row r="2589" spans="1:6" x14ac:dyDescent="0.55000000000000004">
      <c r="A2589" s="80" t="s">
        <v>288</v>
      </c>
      <c r="B2589" s="86">
        <v>1</v>
      </c>
      <c r="C2589" s="82">
        <v>1</v>
      </c>
      <c r="D2589" s="82" t="s">
        <v>143</v>
      </c>
      <c r="E2589" s="80" t="s">
        <v>289</v>
      </c>
      <c r="F2589" s="82">
        <v>1</v>
      </c>
    </row>
    <row r="2590" spans="1:6" x14ac:dyDescent="0.55000000000000004">
      <c r="A2590" s="80" t="s">
        <v>289</v>
      </c>
      <c r="B2590" s="86">
        <v>1</v>
      </c>
      <c r="C2590" s="82">
        <v>1</v>
      </c>
      <c r="D2590" s="82" t="s">
        <v>143</v>
      </c>
      <c r="E2590" s="80" t="s">
        <v>290</v>
      </c>
      <c r="F2590" s="82">
        <v>1</v>
      </c>
    </row>
    <row r="2591" spans="1:6" x14ac:dyDescent="0.55000000000000004">
      <c r="A2591" s="80" t="s">
        <v>290</v>
      </c>
      <c r="B2591" s="86">
        <v>1</v>
      </c>
      <c r="C2591" s="82">
        <v>1</v>
      </c>
      <c r="D2591" s="82" t="s">
        <v>143</v>
      </c>
      <c r="E2591" s="80" t="s">
        <v>291</v>
      </c>
      <c r="F2591" s="82">
        <v>1</v>
      </c>
    </row>
    <row r="2592" spans="1:6" x14ac:dyDescent="0.55000000000000004">
      <c r="A2592" s="80" t="s">
        <v>291</v>
      </c>
      <c r="B2592" s="86">
        <v>1</v>
      </c>
      <c r="C2592" s="82">
        <v>1</v>
      </c>
      <c r="D2592" s="82" t="s">
        <v>143</v>
      </c>
      <c r="E2592" s="80" t="s">
        <v>292</v>
      </c>
      <c r="F2592" s="82">
        <v>1</v>
      </c>
    </row>
    <row r="2593" spans="1:6" x14ac:dyDescent="0.55000000000000004">
      <c r="A2593" s="80" t="s">
        <v>292</v>
      </c>
      <c r="B2593" s="86">
        <v>1</v>
      </c>
      <c r="C2593" s="82">
        <v>1</v>
      </c>
      <c r="D2593" s="82" t="s">
        <v>143</v>
      </c>
      <c r="E2593" s="80" t="s">
        <v>293</v>
      </c>
      <c r="F2593" s="82">
        <v>1</v>
      </c>
    </row>
    <row r="2594" spans="1:6" x14ac:dyDescent="0.55000000000000004">
      <c r="A2594" s="80" t="s">
        <v>293</v>
      </c>
      <c r="B2594" s="86">
        <v>1</v>
      </c>
      <c r="C2594" s="82">
        <v>1</v>
      </c>
      <c r="D2594" s="82" t="s">
        <v>143</v>
      </c>
      <c r="E2594" s="80" t="s">
        <v>294</v>
      </c>
      <c r="F2594" s="82">
        <v>1</v>
      </c>
    </row>
    <row r="2595" spans="1:6" x14ac:dyDescent="0.55000000000000004">
      <c r="A2595" s="80" t="s">
        <v>294</v>
      </c>
      <c r="B2595" s="86">
        <v>1</v>
      </c>
      <c r="C2595" s="82">
        <v>1</v>
      </c>
      <c r="D2595" s="82" t="s">
        <v>143</v>
      </c>
      <c r="E2595" s="80" t="s">
        <v>295</v>
      </c>
      <c r="F2595" s="82">
        <v>1</v>
      </c>
    </row>
    <row r="2596" spans="1:6" x14ac:dyDescent="0.55000000000000004">
      <c r="A2596" s="80" t="s">
        <v>295</v>
      </c>
      <c r="B2596" s="86">
        <v>1</v>
      </c>
      <c r="C2596" s="82">
        <v>1</v>
      </c>
      <c r="D2596" s="82" t="s">
        <v>143</v>
      </c>
      <c r="E2596" s="80" t="s">
        <v>296</v>
      </c>
      <c r="F2596" s="82">
        <v>1</v>
      </c>
    </row>
    <row r="2597" spans="1:6" x14ac:dyDescent="0.55000000000000004">
      <c r="A2597" s="80" t="s">
        <v>296</v>
      </c>
      <c r="B2597" s="86">
        <v>1</v>
      </c>
      <c r="C2597" s="82">
        <v>1</v>
      </c>
      <c r="D2597" s="82" t="s">
        <v>143</v>
      </c>
      <c r="E2597" s="80" t="s">
        <v>297</v>
      </c>
      <c r="F2597" s="82">
        <v>1</v>
      </c>
    </row>
    <row r="2598" spans="1:6" x14ac:dyDescent="0.55000000000000004">
      <c r="A2598" s="80" t="s">
        <v>297</v>
      </c>
      <c r="B2598" s="86">
        <v>1</v>
      </c>
      <c r="C2598" s="82">
        <v>1</v>
      </c>
      <c r="D2598" s="82" t="s">
        <v>143</v>
      </c>
      <c r="E2598" s="80" t="s">
        <v>298</v>
      </c>
      <c r="F2598" s="82">
        <v>1</v>
      </c>
    </row>
    <row r="2599" spans="1:6" x14ac:dyDescent="0.55000000000000004">
      <c r="A2599" s="80" t="s">
        <v>298</v>
      </c>
      <c r="B2599" s="86">
        <v>1</v>
      </c>
      <c r="C2599" s="82">
        <v>1</v>
      </c>
      <c r="D2599" s="82" t="s">
        <v>143</v>
      </c>
      <c r="E2599" s="80" t="s">
        <v>299</v>
      </c>
      <c r="F2599" s="82">
        <v>1</v>
      </c>
    </row>
    <row r="2600" spans="1:6" x14ac:dyDescent="0.55000000000000004">
      <c r="A2600" s="80" t="s">
        <v>299</v>
      </c>
      <c r="B2600" s="86">
        <v>1</v>
      </c>
      <c r="C2600" s="82">
        <v>1</v>
      </c>
      <c r="D2600" s="82" t="s">
        <v>143</v>
      </c>
      <c r="E2600" s="80" t="s">
        <v>300</v>
      </c>
      <c r="F2600" s="82">
        <v>1</v>
      </c>
    </row>
    <row r="2601" spans="1:6" x14ac:dyDescent="0.55000000000000004">
      <c r="A2601" s="80" t="s">
        <v>300</v>
      </c>
      <c r="B2601" s="86">
        <v>1</v>
      </c>
      <c r="C2601" s="82">
        <v>1</v>
      </c>
      <c r="D2601" s="82" t="s">
        <v>143</v>
      </c>
      <c r="E2601" s="80" t="s">
        <v>301</v>
      </c>
      <c r="F2601" s="82">
        <v>1</v>
      </c>
    </row>
    <row r="2602" spans="1:6" x14ac:dyDescent="0.55000000000000004">
      <c r="A2602" s="80" t="s">
        <v>301</v>
      </c>
      <c r="B2602" s="86">
        <v>1</v>
      </c>
      <c r="C2602" s="82">
        <v>1</v>
      </c>
      <c r="D2602" s="82" t="s">
        <v>143</v>
      </c>
      <c r="E2602" s="80" t="s">
        <v>302</v>
      </c>
      <c r="F2602" s="82">
        <v>1</v>
      </c>
    </row>
    <row r="2603" spans="1:6" x14ac:dyDescent="0.55000000000000004">
      <c r="A2603" s="80" t="s">
        <v>302</v>
      </c>
      <c r="B2603" s="86">
        <v>1</v>
      </c>
      <c r="C2603" s="82">
        <v>1</v>
      </c>
      <c r="D2603" s="82" t="s">
        <v>143</v>
      </c>
      <c r="E2603" s="80" t="s">
        <v>303</v>
      </c>
      <c r="F2603" s="82">
        <v>1</v>
      </c>
    </row>
    <row r="2604" spans="1:6" x14ac:dyDescent="0.55000000000000004">
      <c r="A2604" s="80" t="s">
        <v>303</v>
      </c>
      <c r="B2604" s="86">
        <v>1</v>
      </c>
      <c r="C2604" s="82">
        <v>1</v>
      </c>
      <c r="D2604" s="82" t="s">
        <v>143</v>
      </c>
      <c r="E2604" s="80" t="s">
        <v>304</v>
      </c>
      <c r="F2604" s="82">
        <v>1</v>
      </c>
    </row>
    <row r="2605" spans="1:6" x14ac:dyDescent="0.55000000000000004">
      <c r="A2605" s="80" t="s">
        <v>304</v>
      </c>
      <c r="B2605" s="86">
        <v>1</v>
      </c>
      <c r="C2605" s="82">
        <v>1</v>
      </c>
      <c r="D2605" s="82" t="s">
        <v>143</v>
      </c>
      <c r="E2605" s="80" t="s">
        <v>305</v>
      </c>
      <c r="F2605" s="82">
        <v>1</v>
      </c>
    </row>
    <row r="2606" spans="1:6" x14ac:dyDescent="0.55000000000000004">
      <c r="A2606" s="80" t="s">
        <v>305</v>
      </c>
      <c r="B2606" s="86">
        <v>1</v>
      </c>
      <c r="C2606" s="82">
        <v>1</v>
      </c>
      <c r="D2606" s="82" t="s">
        <v>143</v>
      </c>
      <c r="E2606" s="80" t="s">
        <v>306</v>
      </c>
      <c r="F2606" s="82">
        <v>1</v>
      </c>
    </row>
    <row r="2607" spans="1:6" x14ac:dyDescent="0.55000000000000004">
      <c r="A2607" s="80" t="s">
        <v>306</v>
      </c>
      <c r="B2607" s="86">
        <v>1</v>
      </c>
      <c r="C2607" s="82">
        <v>1</v>
      </c>
      <c r="D2607" s="82" t="s">
        <v>143</v>
      </c>
      <c r="E2607" s="80" t="s">
        <v>307</v>
      </c>
      <c r="F2607" s="82">
        <v>1</v>
      </c>
    </row>
    <row r="2608" spans="1:6" x14ac:dyDescent="0.55000000000000004">
      <c r="A2608" s="80" t="s">
        <v>307</v>
      </c>
      <c r="B2608" s="86">
        <v>1</v>
      </c>
      <c r="C2608" s="82">
        <v>1</v>
      </c>
      <c r="D2608" s="82" t="s">
        <v>143</v>
      </c>
      <c r="E2608" s="80" t="s">
        <v>308</v>
      </c>
      <c r="F2608" s="82">
        <v>1</v>
      </c>
    </row>
    <row r="2609" spans="1:6" x14ac:dyDescent="0.55000000000000004">
      <c r="A2609" s="80" t="s">
        <v>308</v>
      </c>
      <c r="B2609" s="86">
        <v>1</v>
      </c>
      <c r="C2609" s="82">
        <v>1</v>
      </c>
      <c r="D2609" s="82" t="s">
        <v>143</v>
      </c>
      <c r="E2609" s="80" t="s">
        <v>309</v>
      </c>
      <c r="F2609" s="82">
        <v>1</v>
      </c>
    </row>
    <row r="2610" spans="1:6" x14ac:dyDescent="0.55000000000000004">
      <c r="A2610" s="80" t="s">
        <v>309</v>
      </c>
      <c r="B2610" s="86">
        <v>1</v>
      </c>
      <c r="C2610" s="82">
        <v>1</v>
      </c>
      <c r="D2610" s="82" t="s">
        <v>143</v>
      </c>
      <c r="E2610" s="80" t="s">
        <v>310</v>
      </c>
      <c r="F2610" s="82">
        <v>1</v>
      </c>
    </row>
    <row r="2611" spans="1:6" x14ac:dyDescent="0.55000000000000004">
      <c r="A2611" s="80" t="s">
        <v>310</v>
      </c>
      <c r="B2611" s="86">
        <v>1</v>
      </c>
      <c r="C2611" s="82">
        <v>1</v>
      </c>
      <c r="D2611" s="82" t="s">
        <v>143</v>
      </c>
      <c r="E2611" s="80" t="s">
        <v>311</v>
      </c>
      <c r="F2611" s="82">
        <v>1</v>
      </c>
    </row>
    <row r="2612" spans="1:6" x14ac:dyDescent="0.55000000000000004">
      <c r="A2612" s="80" t="s">
        <v>311</v>
      </c>
      <c r="B2612" s="86">
        <v>1</v>
      </c>
      <c r="C2612" s="82">
        <v>1</v>
      </c>
      <c r="D2612" s="82" t="s">
        <v>143</v>
      </c>
      <c r="E2612" s="80" t="s">
        <v>312</v>
      </c>
      <c r="F2612" s="82">
        <v>1</v>
      </c>
    </row>
    <row r="2613" spans="1:6" x14ac:dyDescent="0.55000000000000004">
      <c r="A2613" s="80" t="s">
        <v>312</v>
      </c>
      <c r="B2613" s="86">
        <v>1</v>
      </c>
      <c r="C2613" s="82">
        <v>1</v>
      </c>
      <c r="D2613" s="82" t="s">
        <v>143</v>
      </c>
      <c r="E2613" s="80" t="s">
        <v>313</v>
      </c>
      <c r="F2613" s="82">
        <v>1</v>
      </c>
    </row>
    <row r="2614" spans="1:6" x14ac:dyDescent="0.55000000000000004">
      <c r="A2614" s="80" t="s">
        <v>313</v>
      </c>
      <c r="B2614" s="86">
        <v>1</v>
      </c>
      <c r="C2614" s="82">
        <v>1</v>
      </c>
      <c r="D2614" s="82" t="s">
        <v>143</v>
      </c>
      <c r="E2614" s="80" t="s">
        <v>314</v>
      </c>
      <c r="F2614" s="82">
        <v>1</v>
      </c>
    </row>
    <row r="2615" spans="1:6" x14ac:dyDescent="0.55000000000000004">
      <c r="A2615" s="80" t="s">
        <v>314</v>
      </c>
      <c r="B2615" s="86">
        <v>1</v>
      </c>
      <c r="C2615" s="82">
        <v>1</v>
      </c>
      <c r="D2615" s="82" t="s">
        <v>143</v>
      </c>
      <c r="E2615" s="80" t="s">
        <v>315</v>
      </c>
      <c r="F2615" s="82">
        <v>1</v>
      </c>
    </row>
    <row r="2616" spans="1:6" x14ac:dyDescent="0.55000000000000004">
      <c r="A2616" s="80" t="s">
        <v>315</v>
      </c>
      <c r="B2616" s="86">
        <v>1</v>
      </c>
      <c r="C2616" s="82">
        <v>1</v>
      </c>
      <c r="D2616" s="82" t="s">
        <v>143</v>
      </c>
      <c r="E2616" s="80" t="s">
        <v>316</v>
      </c>
      <c r="F2616" s="82">
        <v>1</v>
      </c>
    </row>
    <row r="2617" spans="1:6" x14ac:dyDescent="0.55000000000000004">
      <c r="A2617" s="80" t="s">
        <v>316</v>
      </c>
      <c r="B2617" s="86">
        <v>1</v>
      </c>
      <c r="C2617" s="82">
        <v>1</v>
      </c>
      <c r="D2617" s="82" t="s">
        <v>143</v>
      </c>
      <c r="E2617" s="80" t="s">
        <v>317</v>
      </c>
      <c r="F2617" s="82">
        <v>1</v>
      </c>
    </row>
    <row r="2618" spans="1:6" x14ac:dyDescent="0.55000000000000004">
      <c r="A2618" s="80" t="s">
        <v>317</v>
      </c>
      <c r="B2618" s="86">
        <v>1</v>
      </c>
      <c r="C2618" s="82">
        <v>1</v>
      </c>
      <c r="D2618" s="82" t="s">
        <v>143</v>
      </c>
      <c r="E2618" s="80" t="s">
        <v>318</v>
      </c>
      <c r="F2618" s="82">
        <v>1</v>
      </c>
    </row>
    <row r="2619" spans="1:6" x14ac:dyDescent="0.55000000000000004">
      <c r="A2619" s="80" t="s">
        <v>318</v>
      </c>
      <c r="B2619" s="86">
        <v>1</v>
      </c>
      <c r="C2619" s="82">
        <v>1</v>
      </c>
      <c r="D2619" s="82" t="s">
        <v>143</v>
      </c>
      <c r="E2619" s="80" t="s">
        <v>319</v>
      </c>
      <c r="F2619" s="82">
        <v>1</v>
      </c>
    </row>
    <row r="2620" spans="1:6" x14ac:dyDescent="0.55000000000000004">
      <c r="A2620" s="80" t="s">
        <v>319</v>
      </c>
      <c r="B2620" s="86">
        <v>1</v>
      </c>
      <c r="C2620" s="82">
        <v>1</v>
      </c>
      <c r="D2620" s="82" t="s">
        <v>143</v>
      </c>
      <c r="E2620" s="80" t="s">
        <v>320</v>
      </c>
      <c r="F2620" s="82">
        <v>1</v>
      </c>
    </row>
    <row r="2621" spans="1:6" x14ac:dyDescent="0.55000000000000004">
      <c r="A2621" s="80" t="s">
        <v>320</v>
      </c>
      <c r="B2621" s="86">
        <v>1</v>
      </c>
      <c r="C2621" s="82">
        <v>1</v>
      </c>
      <c r="D2621" s="82" t="s">
        <v>143</v>
      </c>
      <c r="E2621" s="80" t="s">
        <v>321</v>
      </c>
      <c r="F2621" s="82">
        <v>1</v>
      </c>
    </row>
    <row r="2622" spans="1:6" x14ac:dyDescent="0.55000000000000004">
      <c r="A2622" s="80" t="s">
        <v>321</v>
      </c>
      <c r="B2622" s="86">
        <v>1</v>
      </c>
      <c r="C2622" s="82">
        <v>1</v>
      </c>
      <c r="D2622" s="82" t="s">
        <v>143</v>
      </c>
      <c r="E2622" s="80" t="s">
        <v>322</v>
      </c>
      <c r="F2622" s="82">
        <v>1</v>
      </c>
    </row>
    <row r="2623" spans="1:6" x14ac:dyDescent="0.55000000000000004">
      <c r="A2623" s="80" t="s">
        <v>322</v>
      </c>
      <c r="B2623" s="86">
        <v>1</v>
      </c>
      <c r="C2623" s="82">
        <v>1</v>
      </c>
      <c r="D2623" s="82" t="s">
        <v>143</v>
      </c>
      <c r="E2623" s="80" t="s">
        <v>323</v>
      </c>
      <c r="F2623" s="82">
        <v>1</v>
      </c>
    </row>
    <row r="2624" spans="1:6" x14ac:dyDescent="0.55000000000000004">
      <c r="A2624" s="80" t="s">
        <v>323</v>
      </c>
      <c r="B2624" s="86">
        <v>1</v>
      </c>
      <c r="C2624" s="82">
        <v>1</v>
      </c>
      <c r="D2624" s="82" t="s">
        <v>143</v>
      </c>
      <c r="E2624" s="80" t="s">
        <v>324</v>
      </c>
      <c r="F2624" s="82">
        <v>1</v>
      </c>
    </row>
    <row r="2625" spans="1:6" x14ac:dyDescent="0.55000000000000004">
      <c r="A2625" s="80" t="s">
        <v>324</v>
      </c>
      <c r="B2625" s="86">
        <v>1</v>
      </c>
      <c r="C2625" s="82">
        <v>1</v>
      </c>
      <c r="D2625" s="82" t="s">
        <v>143</v>
      </c>
      <c r="E2625" s="80" t="s">
        <v>325</v>
      </c>
      <c r="F2625" s="82">
        <v>1</v>
      </c>
    </row>
    <row r="2626" spans="1:6" x14ac:dyDescent="0.55000000000000004">
      <c r="A2626" s="80" t="s">
        <v>325</v>
      </c>
      <c r="B2626" s="86">
        <v>1</v>
      </c>
      <c r="C2626" s="82">
        <v>1</v>
      </c>
      <c r="D2626" s="82" t="s">
        <v>143</v>
      </c>
      <c r="E2626" s="80" t="s">
        <v>326</v>
      </c>
      <c r="F2626" s="82">
        <v>1</v>
      </c>
    </row>
    <row r="2627" spans="1:6" x14ac:dyDescent="0.55000000000000004">
      <c r="A2627" s="80" t="s">
        <v>326</v>
      </c>
      <c r="B2627" s="86">
        <v>1</v>
      </c>
      <c r="C2627" s="82">
        <v>1</v>
      </c>
      <c r="D2627" s="82" t="s">
        <v>143</v>
      </c>
      <c r="E2627" s="80" t="s">
        <v>327</v>
      </c>
      <c r="F2627" s="82">
        <v>1</v>
      </c>
    </row>
    <row r="2628" spans="1:6" x14ac:dyDescent="0.55000000000000004">
      <c r="A2628" s="80" t="s">
        <v>327</v>
      </c>
      <c r="B2628" s="86">
        <v>1</v>
      </c>
      <c r="C2628" s="82">
        <v>1</v>
      </c>
      <c r="D2628" s="82" t="s">
        <v>143</v>
      </c>
      <c r="E2628" s="80" t="s">
        <v>328</v>
      </c>
      <c r="F2628" s="82">
        <v>1</v>
      </c>
    </row>
    <row r="2629" spans="1:6" x14ac:dyDescent="0.55000000000000004">
      <c r="A2629" s="80" t="s">
        <v>328</v>
      </c>
      <c r="B2629" s="86">
        <v>1</v>
      </c>
      <c r="C2629" s="82">
        <v>1</v>
      </c>
      <c r="D2629" s="82" t="s">
        <v>143</v>
      </c>
      <c r="E2629" s="80" t="s">
        <v>329</v>
      </c>
      <c r="F2629" s="82">
        <v>1</v>
      </c>
    </row>
    <row r="2630" spans="1:6" x14ac:dyDescent="0.55000000000000004">
      <c r="A2630" s="80" t="s">
        <v>329</v>
      </c>
      <c r="B2630" s="86">
        <v>1</v>
      </c>
      <c r="C2630" s="82">
        <v>1</v>
      </c>
      <c r="D2630" s="82" t="s">
        <v>143</v>
      </c>
      <c r="E2630" s="80" t="s">
        <v>330</v>
      </c>
      <c r="F2630" s="82">
        <v>1</v>
      </c>
    </row>
    <row r="2631" spans="1:6" x14ac:dyDescent="0.55000000000000004">
      <c r="A2631" s="80" t="s">
        <v>330</v>
      </c>
      <c r="B2631" s="86">
        <v>1</v>
      </c>
      <c r="C2631" s="82">
        <v>1</v>
      </c>
      <c r="D2631" s="82" t="s">
        <v>143</v>
      </c>
      <c r="E2631" s="80" t="s">
        <v>331</v>
      </c>
      <c r="F2631" s="82">
        <v>1</v>
      </c>
    </row>
    <row r="2632" spans="1:6" x14ac:dyDescent="0.55000000000000004">
      <c r="A2632" s="80" t="s">
        <v>331</v>
      </c>
      <c r="B2632" s="86">
        <v>1</v>
      </c>
      <c r="C2632" s="82">
        <v>1</v>
      </c>
      <c r="D2632" s="82" t="s">
        <v>143</v>
      </c>
      <c r="E2632" s="80" t="s">
        <v>332</v>
      </c>
      <c r="F2632" s="82">
        <v>1</v>
      </c>
    </row>
    <row r="2633" spans="1:6" x14ac:dyDescent="0.55000000000000004">
      <c r="A2633" s="80" t="s">
        <v>332</v>
      </c>
      <c r="B2633" s="86">
        <v>1</v>
      </c>
      <c r="C2633" s="82">
        <v>1</v>
      </c>
      <c r="D2633" s="82" t="s">
        <v>143</v>
      </c>
      <c r="E2633" s="80" t="s">
        <v>333</v>
      </c>
      <c r="F2633" s="82">
        <v>1</v>
      </c>
    </row>
    <row r="2634" spans="1:6" x14ac:dyDescent="0.55000000000000004">
      <c r="A2634" s="80" t="s">
        <v>333</v>
      </c>
      <c r="B2634" s="86">
        <v>1</v>
      </c>
      <c r="C2634" s="82">
        <v>1</v>
      </c>
      <c r="D2634" s="82" t="s">
        <v>143</v>
      </c>
      <c r="E2634" s="80" t="s">
        <v>334</v>
      </c>
      <c r="F2634" s="82">
        <v>1</v>
      </c>
    </row>
    <row r="2635" spans="1:6" x14ac:dyDescent="0.55000000000000004">
      <c r="A2635" s="80" t="s">
        <v>334</v>
      </c>
      <c r="B2635" s="86">
        <v>1</v>
      </c>
      <c r="C2635" s="82">
        <v>1</v>
      </c>
      <c r="D2635" s="82" t="s">
        <v>143</v>
      </c>
      <c r="E2635" s="80" t="s">
        <v>335</v>
      </c>
      <c r="F2635" s="82">
        <v>1</v>
      </c>
    </row>
    <row r="2636" spans="1:6" x14ac:dyDescent="0.55000000000000004">
      <c r="A2636" s="80" t="s">
        <v>335</v>
      </c>
      <c r="B2636" s="86">
        <v>1</v>
      </c>
      <c r="C2636" s="82">
        <v>1</v>
      </c>
      <c r="D2636" s="82" t="s">
        <v>143</v>
      </c>
      <c r="E2636" s="80" t="s">
        <v>336</v>
      </c>
      <c r="F2636" s="82">
        <v>1</v>
      </c>
    </row>
    <row r="2637" spans="1:6" x14ac:dyDescent="0.55000000000000004">
      <c r="A2637" s="80" t="s">
        <v>336</v>
      </c>
      <c r="B2637" s="86">
        <v>1</v>
      </c>
      <c r="C2637" s="82">
        <v>1</v>
      </c>
      <c r="D2637" s="82" t="s">
        <v>143</v>
      </c>
      <c r="E2637" s="80" t="s">
        <v>337</v>
      </c>
      <c r="F2637" s="82">
        <v>1</v>
      </c>
    </row>
    <row r="2638" spans="1:6" x14ac:dyDescent="0.55000000000000004">
      <c r="A2638" s="80" t="s">
        <v>337</v>
      </c>
      <c r="B2638" s="86">
        <v>1</v>
      </c>
      <c r="C2638" s="82">
        <v>1</v>
      </c>
      <c r="D2638" s="82" t="s">
        <v>143</v>
      </c>
      <c r="E2638" s="80" t="s">
        <v>338</v>
      </c>
      <c r="F2638" s="82">
        <v>1</v>
      </c>
    </row>
    <row r="2639" spans="1:6" x14ac:dyDescent="0.55000000000000004">
      <c r="A2639" s="80" t="s">
        <v>338</v>
      </c>
      <c r="B2639" s="86">
        <v>1</v>
      </c>
      <c r="C2639" s="82">
        <v>1</v>
      </c>
      <c r="D2639" s="82" t="s">
        <v>143</v>
      </c>
      <c r="E2639" s="80" t="s">
        <v>339</v>
      </c>
      <c r="F2639" s="82">
        <v>1</v>
      </c>
    </row>
    <row r="2640" spans="1:6" x14ac:dyDescent="0.55000000000000004">
      <c r="A2640" s="80" t="s">
        <v>339</v>
      </c>
      <c r="B2640" s="86">
        <v>1</v>
      </c>
      <c r="C2640" s="82">
        <v>1</v>
      </c>
      <c r="D2640" s="82" t="s">
        <v>143</v>
      </c>
      <c r="E2640" s="80" t="s">
        <v>340</v>
      </c>
      <c r="F2640" s="82">
        <v>1</v>
      </c>
    </row>
    <row r="2641" spans="1:6" x14ac:dyDescent="0.55000000000000004">
      <c r="A2641" s="80" t="s">
        <v>340</v>
      </c>
      <c r="B2641" s="86">
        <v>1</v>
      </c>
      <c r="C2641" s="82">
        <v>1</v>
      </c>
      <c r="D2641" s="82" t="s">
        <v>143</v>
      </c>
      <c r="E2641" s="80" t="s">
        <v>341</v>
      </c>
      <c r="F2641" s="82">
        <v>1</v>
      </c>
    </row>
    <row r="2642" spans="1:6" x14ac:dyDescent="0.55000000000000004">
      <c r="A2642" s="80" t="s">
        <v>341</v>
      </c>
      <c r="B2642" s="86">
        <v>1</v>
      </c>
      <c r="C2642" s="82">
        <v>1</v>
      </c>
      <c r="D2642" s="82" t="s">
        <v>143</v>
      </c>
      <c r="E2642" s="80" t="s">
        <v>342</v>
      </c>
      <c r="F2642" s="82">
        <v>1</v>
      </c>
    </row>
    <row r="2643" spans="1:6" x14ac:dyDescent="0.55000000000000004">
      <c r="A2643" s="80" t="s">
        <v>342</v>
      </c>
      <c r="B2643" s="86">
        <v>1</v>
      </c>
      <c r="C2643" s="82">
        <v>1</v>
      </c>
      <c r="D2643" s="82" t="s">
        <v>143</v>
      </c>
      <c r="E2643" s="80" t="s">
        <v>343</v>
      </c>
      <c r="F2643" s="82">
        <v>1</v>
      </c>
    </row>
    <row r="2644" spans="1:6" x14ac:dyDescent="0.55000000000000004">
      <c r="A2644" s="80" t="s">
        <v>343</v>
      </c>
      <c r="B2644" s="86">
        <v>1</v>
      </c>
      <c r="C2644" s="82">
        <v>1</v>
      </c>
      <c r="D2644" s="82" t="s">
        <v>143</v>
      </c>
      <c r="E2644" s="80" t="s">
        <v>344</v>
      </c>
      <c r="F2644" s="82">
        <v>1</v>
      </c>
    </row>
    <row r="2645" spans="1:6" x14ac:dyDescent="0.55000000000000004">
      <c r="A2645" s="80" t="s">
        <v>344</v>
      </c>
      <c r="B2645" s="86">
        <v>1</v>
      </c>
      <c r="C2645" s="82">
        <v>1</v>
      </c>
      <c r="D2645" s="82" t="s">
        <v>143</v>
      </c>
      <c r="E2645" s="80" t="s">
        <v>345</v>
      </c>
      <c r="F2645" s="82">
        <v>1</v>
      </c>
    </row>
    <row r="2646" spans="1:6" x14ac:dyDescent="0.55000000000000004">
      <c r="A2646" s="80" t="s">
        <v>345</v>
      </c>
      <c r="B2646" s="86">
        <v>1</v>
      </c>
      <c r="C2646" s="82">
        <v>1</v>
      </c>
      <c r="D2646" s="82" t="s">
        <v>143</v>
      </c>
      <c r="E2646" s="80" t="s">
        <v>346</v>
      </c>
      <c r="F2646" s="82">
        <v>1</v>
      </c>
    </row>
    <row r="2647" spans="1:6" x14ac:dyDescent="0.55000000000000004">
      <c r="A2647" s="80" t="s">
        <v>346</v>
      </c>
      <c r="B2647" s="86">
        <v>1</v>
      </c>
      <c r="C2647" s="82">
        <v>1</v>
      </c>
      <c r="D2647" s="82" t="s">
        <v>143</v>
      </c>
      <c r="E2647" s="80" t="s">
        <v>347</v>
      </c>
      <c r="F2647" s="82">
        <v>1</v>
      </c>
    </row>
    <row r="2648" spans="1:6" x14ac:dyDescent="0.55000000000000004">
      <c r="A2648" s="80" t="s">
        <v>347</v>
      </c>
      <c r="B2648" s="86">
        <v>1</v>
      </c>
      <c r="C2648" s="82">
        <v>1</v>
      </c>
      <c r="D2648" s="82" t="s">
        <v>143</v>
      </c>
      <c r="E2648" s="80" t="s">
        <v>348</v>
      </c>
      <c r="F2648" s="82">
        <v>1</v>
      </c>
    </row>
    <row r="2649" spans="1:6" x14ac:dyDescent="0.55000000000000004">
      <c r="A2649" s="80" t="s">
        <v>348</v>
      </c>
      <c r="B2649" s="86">
        <v>1</v>
      </c>
      <c r="C2649" s="82">
        <v>1</v>
      </c>
      <c r="D2649" s="82" t="s">
        <v>143</v>
      </c>
      <c r="E2649" s="80" t="s">
        <v>349</v>
      </c>
      <c r="F2649" s="82">
        <v>1</v>
      </c>
    </row>
    <row r="2650" spans="1:6" x14ac:dyDescent="0.55000000000000004">
      <c r="A2650" s="80" t="s">
        <v>349</v>
      </c>
      <c r="B2650" s="86">
        <v>1</v>
      </c>
      <c r="C2650" s="82">
        <v>1</v>
      </c>
      <c r="D2650" s="82" t="s">
        <v>143</v>
      </c>
      <c r="E2650" s="80" t="s">
        <v>350</v>
      </c>
      <c r="F2650" s="82">
        <v>1</v>
      </c>
    </row>
    <row r="2651" spans="1:6" x14ac:dyDescent="0.55000000000000004">
      <c r="A2651" s="80" t="s">
        <v>350</v>
      </c>
      <c r="B2651" s="86">
        <v>1</v>
      </c>
      <c r="C2651" s="82">
        <v>1</v>
      </c>
      <c r="D2651" s="82" t="s">
        <v>143</v>
      </c>
      <c r="E2651" s="80" t="s">
        <v>351</v>
      </c>
      <c r="F2651" s="82">
        <v>1</v>
      </c>
    </row>
    <row r="2652" spans="1:6" x14ac:dyDescent="0.55000000000000004">
      <c r="A2652" s="80" t="s">
        <v>351</v>
      </c>
      <c r="B2652" s="86">
        <v>1</v>
      </c>
      <c r="C2652" s="82">
        <v>1</v>
      </c>
      <c r="D2652" s="82" t="s">
        <v>143</v>
      </c>
      <c r="E2652" s="80" t="s">
        <v>352</v>
      </c>
      <c r="F2652" s="82">
        <v>1</v>
      </c>
    </row>
    <row r="2653" spans="1:6" x14ac:dyDescent="0.55000000000000004">
      <c r="A2653" s="80" t="s">
        <v>352</v>
      </c>
      <c r="B2653" s="86">
        <v>1</v>
      </c>
      <c r="C2653" s="82">
        <v>1</v>
      </c>
      <c r="D2653" s="82" t="s">
        <v>143</v>
      </c>
      <c r="E2653" s="80" t="s">
        <v>353</v>
      </c>
      <c r="F2653" s="82">
        <v>1</v>
      </c>
    </row>
    <row r="2654" spans="1:6" x14ac:dyDescent="0.55000000000000004">
      <c r="A2654" s="80" t="s">
        <v>353</v>
      </c>
      <c r="B2654" s="86">
        <v>1</v>
      </c>
      <c r="C2654" s="82">
        <v>1</v>
      </c>
      <c r="D2654" s="82" t="s">
        <v>143</v>
      </c>
      <c r="E2654" s="80" t="s">
        <v>354</v>
      </c>
      <c r="F2654" s="82">
        <v>1</v>
      </c>
    </row>
    <row r="2655" spans="1:6" x14ac:dyDescent="0.55000000000000004">
      <c r="A2655" s="80" t="s">
        <v>354</v>
      </c>
      <c r="B2655" s="86">
        <v>1</v>
      </c>
      <c r="C2655" s="82">
        <v>1</v>
      </c>
      <c r="D2655" s="82" t="s">
        <v>143</v>
      </c>
      <c r="E2655" s="80" t="s">
        <v>355</v>
      </c>
      <c r="F2655" s="82">
        <v>1</v>
      </c>
    </row>
    <row r="2656" spans="1:6" x14ac:dyDescent="0.55000000000000004">
      <c r="A2656" s="80" t="s">
        <v>355</v>
      </c>
      <c r="B2656" s="86">
        <v>1</v>
      </c>
      <c r="C2656" s="82">
        <v>1</v>
      </c>
      <c r="D2656" s="82" t="s">
        <v>143</v>
      </c>
      <c r="E2656" s="80" t="s">
        <v>356</v>
      </c>
      <c r="F2656" s="82">
        <v>1</v>
      </c>
    </row>
    <row r="2657" spans="1:6" x14ac:dyDescent="0.55000000000000004">
      <c r="A2657" s="80" t="s">
        <v>356</v>
      </c>
      <c r="B2657" s="86">
        <v>1</v>
      </c>
      <c r="C2657" s="82">
        <v>1</v>
      </c>
      <c r="D2657" s="82" t="s">
        <v>143</v>
      </c>
      <c r="E2657" s="80" t="s">
        <v>357</v>
      </c>
      <c r="F2657" s="82">
        <v>1</v>
      </c>
    </row>
    <row r="2658" spans="1:6" x14ac:dyDescent="0.55000000000000004">
      <c r="A2658" s="80" t="s">
        <v>357</v>
      </c>
      <c r="B2658" s="86">
        <v>1</v>
      </c>
      <c r="C2658" s="82">
        <v>1</v>
      </c>
      <c r="D2658" s="82" t="s">
        <v>143</v>
      </c>
      <c r="E2658" s="80" t="s">
        <v>358</v>
      </c>
      <c r="F2658" s="82">
        <v>1</v>
      </c>
    </row>
    <row r="2659" spans="1:6" x14ac:dyDescent="0.55000000000000004">
      <c r="A2659" s="80" t="s">
        <v>358</v>
      </c>
      <c r="B2659" s="86">
        <v>1</v>
      </c>
      <c r="C2659" s="82">
        <v>1</v>
      </c>
      <c r="D2659" s="82" t="s">
        <v>143</v>
      </c>
      <c r="E2659" s="80" t="s">
        <v>359</v>
      </c>
      <c r="F2659" s="82">
        <v>1</v>
      </c>
    </row>
    <row r="2660" spans="1:6" x14ac:dyDescent="0.55000000000000004">
      <c r="A2660" s="80" t="s">
        <v>359</v>
      </c>
      <c r="B2660" s="86">
        <v>1</v>
      </c>
      <c r="C2660" s="82">
        <v>1</v>
      </c>
      <c r="D2660" s="82" t="s">
        <v>143</v>
      </c>
      <c r="E2660" s="80" t="s">
        <v>360</v>
      </c>
      <c r="F2660" s="82">
        <v>1</v>
      </c>
    </row>
    <row r="2661" spans="1:6" x14ac:dyDescent="0.55000000000000004">
      <c r="A2661" s="80" t="s">
        <v>360</v>
      </c>
      <c r="B2661" s="86">
        <v>1</v>
      </c>
      <c r="C2661" s="82">
        <v>1</v>
      </c>
      <c r="D2661" s="82" t="s">
        <v>143</v>
      </c>
      <c r="E2661" s="80" t="s">
        <v>361</v>
      </c>
      <c r="F2661" s="82">
        <v>1</v>
      </c>
    </row>
    <row r="2662" spans="1:6" x14ac:dyDescent="0.55000000000000004">
      <c r="A2662" s="80" t="s">
        <v>361</v>
      </c>
      <c r="B2662" s="86">
        <v>1</v>
      </c>
      <c r="C2662" s="82">
        <v>1</v>
      </c>
      <c r="D2662" s="82" t="s">
        <v>143</v>
      </c>
      <c r="E2662" s="80" t="s">
        <v>362</v>
      </c>
      <c r="F2662" s="82">
        <v>1</v>
      </c>
    </row>
    <row r="2663" spans="1:6" x14ac:dyDescent="0.55000000000000004">
      <c r="A2663" s="80" t="s">
        <v>362</v>
      </c>
      <c r="B2663" s="86">
        <v>1</v>
      </c>
      <c r="C2663" s="82">
        <v>1</v>
      </c>
      <c r="D2663" s="82" t="s">
        <v>143</v>
      </c>
      <c r="E2663" s="80" t="s">
        <v>363</v>
      </c>
      <c r="F2663" s="82">
        <v>1</v>
      </c>
    </row>
    <row r="2664" spans="1:6" x14ac:dyDescent="0.55000000000000004">
      <c r="A2664" s="80" t="s">
        <v>363</v>
      </c>
      <c r="B2664" s="86">
        <v>1</v>
      </c>
      <c r="C2664" s="82">
        <v>1</v>
      </c>
      <c r="D2664" s="82" t="s">
        <v>143</v>
      </c>
      <c r="E2664" s="80">
        <v>5802</v>
      </c>
      <c r="F2664" s="82">
        <v>1</v>
      </c>
    </row>
    <row r="2665" spans="1:6" x14ac:dyDescent="0.55000000000000004">
      <c r="A2665" s="80">
        <v>5802</v>
      </c>
      <c r="B2665" s="86">
        <v>1</v>
      </c>
      <c r="C2665" s="82">
        <v>1</v>
      </c>
      <c r="D2665" s="82" t="s">
        <v>143</v>
      </c>
      <c r="E2665" s="80">
        <v>5804</v>
      </c>
      <c r="F2665" s="82">
        <v>1</v>
      </c>
    </row>
    <row r="2666" spans="1:6" x14ac:dyDescent="0.55000000000000004">
      <c r="A2666" s="80">
        <v>5804</v>
      </c>
      <c r="B2666" s="86">
        <v>1</v>
      </c>
      <c r="C2666" s="82">
        <v>1</v>
      </c>
      <c r="D2666" s="82" t="s">
        <v>143</v>
      </c>
      <c r="E2666" s="80">
        <v>5807</v>
      </c>
      <c r="F2666" s="82">
        <v>1</v>
      </c>
    </row>
    <row r="2667" spans="1:6" x14ac:dyDescent="0.55000000000000004">
      <c r="A2667" s="80">
        <v>5807</v>
      </c>
      <c r="B2667" s="86">
        <v>1</v>
      </c>
      <c r="C2667" s="82">
        <v>1</v>
      </c>
      <c r="D2667" s="82" t="s">
        <v>143</v>
      </c>
      <c r="E2667" s="80">
        <v>5809</v>
      </c>
      <c r="F2667" s="82">
        <v>1</v>
      </c>
    </row>
    <row r="2668" spans="1:6" x14ac:dyDescent="0.55000000000000004">
      <c r="A2668" s="80">
        <v>5809</v>
      </c>
      <c r="B2668" s="86">
        <v>1</v>
      </c>
      <c r="C2668" s="82">
        <v>1</v>
      </c>
      <c r="D2668" s="82" t="s">
        <v>143</v>
      </c>
      <c r="E2668" s="80">
        <v>5810</v>
      </c>
      <c r="F2668" s="82">
        <v>1</v>
      </c>
    </row>
    <row r="2669" spans="1:6" x14ac:dyDescent="0.55000000000000004">
      <c r="A2669" s="80">
        <v>5810</v>
      </c>
      <c r="B2669" s="86">
        <v>1</v>
      </c>
      <c r="C2669" s="82">
        <v>1</v>
      </c>
      <c r="D2669" s="82" t="s">
        <v>143</v>
      </c>
      <c r="E2669" s="80">
        <v>5811</v>
      </c>
      <c r="F2669" s="82">
        <v>1</v>
      </c>
    </row>
    <row r="2670" spans="1:6" x14ac:dyDescent="0.55000000000000004">
      <c r="A2670" s="80">
        <v>5811</v>
      </c>
      <c r="B2670" s="86">
        <v>1</v>
      </c>
      <c r="C2670" s="82">
        <v>1</v>
      </c>
      <c r="D2670" s="82" t="s">
        <v>143</v>
      </c>
      <c r="E2670" s="80">
        <v>5812</v>
      </c>
      <c r="F2670" s="82">
        <v>1</v>
      </c>
    </row>
    <row r="2671" spans="1:6" x14ac:dyDescent="0.55000000000000004">
      <c r="A2671" s="80">
        <v>5812</v>
      </c>
      <c r="B2671" s="86">
        <v>1</v>
      </c>
      <c r="C2671" s="82">
        <v>1</v>
      </c>
      <c r="D2671" s="82" t="s">
        <v>143</v>
      </c>
      <c r="E2671" s="80">
        <v>5814</v>
      </c>
      <c r="F2671" s="82">
        <v>1</v>
      </c>
    </row>
    <row r="2672" spans="1:6" x14ac:dyDescent="0.55000000000000004">
      <c r="A2672" s="80">
        <v>5814</v>
      </c>
      <c r="B2672" s="86">
        <v>1</v>
      </c>
      <c r="C2672" s="82">
        <v>1</v>
      </c>
      <c r="D2672" s="82" t="s">
        <v>143</v>
      </c>
      <c r="E2672" s="80">
        <v>5815</v>
      </c>
      <c r="F2672" s="82">
        <v>1</v>
      </c>
    </row>
    <row r="2673" spans="1:6" x14ac:dyDescent="0.55000000000000004">
      <c r="A2673" s="80">
        <v>5815</v>
      </c>
      <c r="B2673" s="86">
        <v>1</v>
      </c>
      <c r="C2673" s="82">
        <v>1</v>
      </c>
      <c r="D2673" s="82" t="s">
        <v>143</v>
      </c>
      <c r="E2673" s="80">
        <v>5817</v>
      </c>
      <c r="F2673" s="82">
        <v>1</v>
      </c>
    </row>
    <row r="2674" spans="1:6" x14ac:dyDescent="0.55000000000000004">
      <c r="A2674" s="80">
        <v>5817</v>
      </c>
      <c r="B2674" s="86">
        <v>1</v>
      </c>
      <c r="C2674" s="82">
        <v>1</v>
      </c>
      <c r="D2674" s="82" t="s">
        <v>143</v>
      </c>
      <c r="E2674" s="80">
        <v>5822</v>
      </c>
      <c r="F2674" s="82">
        <v>1</v>
      </c>
    </row>
    <row r="2675" spans="1:6" x14ac:dyDescent="0.55000000000000004">
      <c r="A2675" s="80">
        <v>5822</v>
      </c>
      <c r="B2675" s="86">
        <v>1</v>
      </c>
      <c r="C2675" s="82">
        <v>1</v>
      </c>
      <c r="D2675" s="82" t="s">
        <v>143</v>
      </c>
      <c r="E2675" s="80">
        <v>5823</v>
      </c>
      <c r="F2675" s="82">
        <v>1</v>
      </c>
    </row>
    <row r="2676" spans="1:6" x14ac:dyDescent="0.55000000000000004">
      <c r="A2676" s="80">
        <v>5823</v>
      </c>
      <c r="B2676" s="86">
        <v>1</v>
      </c>
      <c r="C2676" s="82">
        <v>1</v>
      </c>
      <c r="D2676" s="82" t="s">
        <v>143</v>
      </c>
      <c r="E2676" s="80">
        <v>5825</v>
      </c>
      <c r="F2676" s="82">
        <v>1</v>
      </c>
    </row>
    <row r="2677" spans="1:6" x14ac:dyDescent="0.55000000000000004">
      <c r="A2677" s="80">
        <v>5825</v>
      </c>
      <c r="B2677" s="86">
        <v>1</v>
      </c>
      <c r="C2677" s="82">
        <v>1</v>
      </c>
      <c r="D2677" s="82" t="s">
        <v>143</v>
      </c>
      <c r="E2677" s="80">
        <v>5827</v>
      </c>
      <c r="F2677" s="82">
        <v>1</v>
      </c>
    </row>
    <row r="2678" spans="1:6" x14ac:dyDescent="0.55000000000000004">
      <c r="A2678" s="80">
        <v>5827</v>
      </c>
      <c r="B2678" s="86">
        <v>1</v>
      </c>
      <c r="C2678" s="82">
        <v>1</v>
      </c>
      <c r="D2678" s="82" t="s">
        <v>143</v>
      </c>
      <c r="E2678" s="80">
        <v>5829</v>
      </c>
      <c r="F2678" s="82">
        <v>1</v>
      </c>
    </row>
    <row r="2679" spans="1:6" x14ac:dyDescent="0.55000000000000004">
      <c r="A2679" s="80">
        <v>5829</v>
      </c>
      <c r="B2679" s="86">
        <v>1</v>
      </c>
      <c r="C2679" s="82">
        <v>1</v>
      </c>
      <c r="D2679" s="82" t="s">
        <v>143</v>
      </c>
      <c r="E2679" s="80">
        <v>5830</v>
      </c>
      <c r="F2679" s="82">
        <v>1</v>
      </c>
    </row>
    <row r="2680" spans="1:6" x14ac:dyDescent="0.55000000000000004">
      <c r="A2680" s="80">
        <v>5830</v>
      </c>
      <c r="B2680" s="86">
        <v>1</v>
      </c>
      <c r="C2680" s="82">
        <v>1</v>
      </c>
      <c r="D2680" s="82" t="s">
        <v>143</v>
      </c>
      <c r="E2680" s="80">
        <v>5831</v>
      </c>
      <c r="F2680" s="82">
        <v>1</v>
      </c>
    </row>
    <row r="2681" spans="1:6" x14ac:dyDescent="0.55000000000000004">
      <c r="A2681" s="80">
        <v>5831</v>
      </c>
      <c r="B2681" s="86">
        <v>1</v>
      </c>
      <c r="C2681" s="82">
        <v>1</v>
      </c>
      <c r="D2681" s="82" t="s">
        <v>143</v>
      </c>
      <c r="E2681" s="80">
        <v>5832</v>
      </c>
      <c r="F2681" s="82">
        <v>1</v>
      </c>
    </row>
    <row r="2682" spans="1:6" x14ac:dyDescent="0.55000000000000004">
      <c r="A2682" s="80">
        <v>5832</v>
      </c>
      <c r="B2682" s="86">
        <v>1</v>
      </c>
      <c r="C2682" s="82">
        <v>1</v>
      </c>
      <c r="D2682" s="82" t="s">
        <v>143</v>
      </c>
      <c r="E2682" s="80">
        <v>5834</v>
      </c>
      <c r="F2682" s="82">
        <v>1</v>
      </c>
    </row>
    <row r="2683" spans="1:6" x14ac:dyDescent="0.55000000000000004">
      <c r="A2683" s="80">
        <v>5834</v>
      </c>
      <c r="B2683" s="86">
        <v>1</v>
      </c>
      <c r="C2683" s="82">
        <v>1</v>
      </c>
      <c r="D2683" s="82" t="s">
        <v>143</v>
      </c>
      <c r="E2683" s="80">
        <v>5835</v>
      </c>
      <c r="F2683" s="82">
        <v>1</v>
      </c>
    </row>
    <row r="2684" spans="1:6" x14ac:dyDescent="0.55000000000000004">
      <c r="A2684" s="80">
        <v>5835</v>
      </c>
      <c r="B2684" s="86">
        <v>1</v>
      </c>
      <c r="C2684" s="82">
        <v>1</v>
      </c>
      <c r="D2684" s="82" t="s">
        <v>143</v>
      </c>
      <c r="E2684" s="80">
        <v>5836</v>
      </c>
      <c r="F2684" s="82">
        <v>1</v>
      </c>
    </row>
    <row r="2685" spans="1:6" x14ac:dyDescent="0.55000000000000004">
      <c r="A2685" s="80">
        <v>5836</v>
      </c>
      <c r="B2685" s="86">
        <v>1</v>
      </c>
      <c r="C2685" s="82">
        <v>1</v>
      </c>
      <c r="D2685" s="82" t="s">
        <v>143</v>
      </c>
      <c r="E2685" s="80">
        <v>5837</v>
      </c>
      <c r="F2685" s="82">
        <v>1</v>
      </c>
    </row>
    <row r="2686" spans="1:6" x14ac:dyDescent="0.55000000000000004">
      <c r="A2686" s="80">
        <v>5837</v>
      </c>
      <c r="B2686" s="86">
        <v>1</v>
      </c>
      <c r="C2686" s="82">
        <v>1</v>
      </c>
      <c r="D2686" s="82" t="s">
        <v>143</v>
      </c>
      <c r="E2686" s="80">
        <v>5841</v>
      </c>
      <c r="F2686" s="82">
        <v>1</v>
      </c>
    </row>
    <row r="2687" spans="1:6" x14ac:dyDescent="0.55000000000000004">
      <c r="A2687" s="80">
        <v>5841</v>
      </c>
      <c r="B2687" s="86">
        <v>1</v>
      </c>
      <c r="C2687" s="82">
        <v>1</v>
      </c>
      <c r="D2687" s="82" t="s">
        <v>143</v>
      </c>
      <c r="E2687" s="80">
        <v>5843</v>
      </c>
      <c r="F2687" s="82">
        <v>1</v>
      </c>
    </row>
    <row r="2688" spans="1:6" x14ac:dyDescent="0.55000000000000004">
      <c r="A2688" s="80">
        <v>5843</v>
      </c>
      <c r="B2688" s="86">
        <v>1</v>
      </c>
      <c r="C2688" s="82">
        <v>1</v>
      </c>
      <c r="D2688" s="82" t="s">
        <v>143</v>
      </c>
      <c r="E2688" s="80">
        <v>5844</v>
      </c>
      <c r="F2688" s="82">
        <v>1</v>
      </c>
    </row>
    <row r="2689" spans="1:6" x14ac:dyDescent="0.55000000000000004">
      <c r="A2689" s="80">
        <v>5844</v>
      </c>
      <c r="B2689" s="86">
        <v>1</v>
      </c>
      <c r="C2689" s="82">
        <v>1</v>
      </c>
      <c r="D2689" s="82" t="s">
        <v>143</v>
      </c>
      <c r="E2689" s="80">
        <v>5845</v>
      </c>
      <c r="F2689" s="82">
        <v>1</v>
      </c>
    </row>
    <row r="2690" spans="1:6" x14ac:dyDescent="0.55000000000000004">
      <c r="A2690" s="80">
        <v>5845</v>
      </c>
      <c r="B2690" s="86">
        <v>1</v>
      </c>
      <c r="C2690" s="82">
        <v>1</v>
      </c>
      <c r="D2690" s="82" t="s">
        <v>143</v>
      </c>
      <c r="E2690" s="80">
        <v>5848</v>
      </c>
      <c r="F2690" s="82">
        <v>1</v>
      </c>
    </row>
    <row r="2691" spans="1:6" x14ac:dyDescent="0.55000000000000004">
      <c r="A2691" s="80">
        <v>5848</v>
      </c>
      <c r="B2691" s="86">
        <v>1</v>
      </c>
      <c r="C2691" s="82">
        <v>1</v>
      </c>
      <c r="D2691" s="82" t="s">
        <v>143</v>
      </c>
      <c r="E2691" s="80">
        <v>5849</v>
      </c>
      <c r="F2691" s="82">
        <v>1</v>
      </c>
    </row>
    <row r="2692" spans="1:6" x14ac:dyDescent="0.55000000000000004">
      <c r="A2692" s="80">
        <v>5849</v>
      </c>
      <c r="B2692" s="86">
        <v>1</v>
      </c>
      <c r="C2692" s="82">
        <v>1</v>
      </c>
      <c r="D2692" s="82" t="s">
        <v>143</v>
      </c>
      <c r="E2692" s="80">
        <v>5851</v>
      </c>
      <c r="F2692" s="82">
        <v>1</v>
      </c>
    </row>
    <row r="2693" spans="1:6" x14ac:dyDescent="0.55000000000000004">
      <c r="A2693" s="80">
        <v>5851</v>
      </c>
      <c r="B2693" s="86">
        <v>1</v>
      </c>
      <c r="C2693" s="82">
        <v>1</v>
      </c>
      <c r="D2693" s="82" t="s">
        <v>143</v>
      </c>
      <c r="E2693" s="80">
        <v>5853</v>
      </c>
      <c r="F2693" s="82">
        <v>1</v>
      </c>
    </row>
    <row r="2694" spans="1:6" x14ac:dyDescent="0.55000000000000004">
      <c r="A2694" s="80">
        <v>5853</v>
      </c>
      <c r="B2694" s="86">
        <v>1</v>
      </c>
      <c r="C2694" s="82">
        <v>1</v>
      </c>
      <c r="D2694" s="82" t="s">
        <v>143</v>
      </c>
      <c r="E2694" s="80">
        <v>5854</v>
      </c>
      <c r="F2694" s="82">
        <v>1</v>
      </c>
    </row>
    <row r="2695" spans="1:6" x14ac:dyDescent="0.55000000000000004">
      <c r="A2695" s="80">
        <v>5854</v>
      </c>
      <c r="B2695" s="86">
        <v>1</v>
      </c>
      <c r="C2695" s="82">
        <v>1</v>
      </c>
      <c r="D2695" s="82" t="s">
        <v>143</v>
      </c>
      <c r="E2695" s="80">
        <v>5856</v>
      </c>
      <c r="F2695" s="82">
        <v>1</v>
      </c>
    </row>
    <row r="2696" spans="1:6" x14ac:dyDescent="0.55000000000000004">
      <c r="A2696" s="80">
        <v>5856</v>
      </c>
      <c r="B2696" s="86">
        <v>1</v>
      </c>
      <c r="C2696" s="82">
        <v>1</v>
      </c>
      <c r="D2696" s="82" t="s">
        <v>143</v>
      </c>
      <c r="E2696" s="80">
        <v>5858</v>
      </c>
      <c r="F2696" s="82">
        <v>1</v>
      </c>
    </row>
    <row r="2697" spans="1:6" x14ac:dyDescent="0.55000000000000004">
      <c r="A2697" s="80">
        <v>5858</v>
      </c>
      <c r="B2697" s="86">
        <v>1</v>
      </c>
      <c r="C2697" s="82">
        <v>1</v>
      </c>
      <c r="D2697" s="82" t="s">
        <v>143</v>
      </c>
      <c r="E2697" s="80">
        <v>5862</v>
      </c>
      <c r="F2697" s="82">
        <v>1</v>
      </c>
    </row>
    <row r="2698" spans="1:6" x14ac:dyDescent="0.55000000000000004">
      <c r="A2698" s="80">
        <v>5862</v>
      </c>
      <c r="B2698" s="86">
        <v>1</v>
      </c>
      <c r="C2698" s="82">
        <v>1</v>
      </c>
      <c r="D2698" s="82" t="s">
        <v>143</v>
      </c>
      <c r="E2698" s="80">
        <v>5863</v>
      </c>
      <c r="F2698" s="82">
        <v>1</v>
      </c>
    </row>
    <row r="2699" spans="1:6" x14ac:dyDescent="0.55000000000000004">
      <c r="A2699" s="80">
        <v>5863</v>
      </c>
      <c r="B2699" s="86">
        <v>1</v>
      </c>
      <c r="C2699" s="82">
        <v>1</v>
      </c>
      <c r="D2699" s="82" t="s">
        <v>143</v>
      </c>
      <c r="E2699" s="80">
        <v>5864</v>
      </c>
      <c r="F2699" s="82">
        <v>1</v>
      </c>
    </row>
    <row r="2700" spans="1:6" x14ac:dyDescent="0.55000000000000004">
      <c r="A2700" s="80">
        <v>5864</v>
      </c>
      <c r="B2700" s="86">
        <v>1</v>
      </c>
      <c r="C2700" s="82">
        <v>1</v>
      </c>
      <c r="D2700" s="82" t="s">
        <v>143</v>
      </c>
      <c r="E2700" s="80">
        <v>5865</v>
      </c>
      <c r="F2700" s="82">
        <v>1</v>
      </c>
    </row>
    <row r="2701" spans="1:6" x14ac:dyDescent="0.55000000000000004">
      <c r="A2701" s="80">
        <v>5865</v>
      </c>
      <c r="B2701" s="86">
        <v>1</v>
      </c>
      <c r="C2701" s="82">
        <v>1</v>
      </c>
      <c r="D2701" s="82" t="s">
        <v>143</v>
      </c>
      <c r="E2701" s="80">
        <v>5866</v>
      </c>
      <c r="F2701" s="82">
        <v>1</v>
      </c>
    </row>
    <row r="2702" spans="1:6" x14ac:dyDescent="0.55000000000000004">
      <c r="A2702" s="80">
        <v>5866</v>
      </c>
      <c r="B2702" s="86">
        <v>1</v>
      </c>
      <c r="C2702" s="82">
        <v>1</v>
      </c>
      <c r="D2702" s="82" t="s">
        <v>143</v>
      </c>
      <c r="E2702" s="80">
        <v>5867</v>
      </c>
      <c r="F2702" s="82">
        <v>1</v>
      </c>
    </row>
    <row r="2703" spans="1:6" x14ac:dyDescent="0.55000000000000004">
      <c r="A2703" s="80">
        <v>5867</v>
      </c>
      <c r="B2703" s="86">
        <v>1</v>
      </c>
      <c r="C2703" s="82">
        <v>1</v>
      </c>
      <c r="D2703" s="82" t="s">
        <v>143</v>
      </c>
      <c r="E2703" s="80">
        <v>5869</v>
      </c>
      <c r="F2703" s="82">
        <v>1</v>
      </c>
    </row>
    <row r="2704" spans="1:6" x14ac:dyDescent="0.55000000000000004">
      <c r="A2704" s="80">
        <v>5869</v>
      </c>
      <c r="B2704" s="86">
        <v>1</v>
      </c>
      <c r="C2704" s="82">
        <v>1</v>
      </c>
      <c r="D2704" s="82" t="s">
        <v>143</v>
      </c>
      <c r="E2704" s="80">
        <v>5870</v>
      </c>
      <c r="F2704" s="82">
        <v>1</v>
      </c>
    </row>
    <row r="2705" spans="1:6" x14ac:dyDescent="0.55000000000000004">
      <c r="A2705" s="80">
        <v>5870</v>
      </c>
      <c r="B2705" s="86">
        <v>1</v>
      </c>
      <c r="C2705" s="82">
        <v>1</v>
      </c>
      <c r="D2705" s="82" t="s">
        <v>143</v>
      </c>
      <c r="E2705" s="80">
        <v>5871</v>
      </c>
      <c r="F2705" s="82">
        <v>1</v>
      </c>
    </row>
    <row r="2706" spans="1:6" x14ac:dyDescent="0.55000000000000004">
      <c r="A2706" s="80">
        <v>5871</v>
      </c>
      <c r="B2706" s="86">
        <v>1</v>
      </c>
      <c r="C2706" s="82">
        <v>1</v>
      </c>
      <c r="D2706" s="82" t="s">
        <v>143</v>
      </c>
      <c r="E2706" s="80">
        <v>5872</v>
      </c>
      <c r="F2706" s="82">
        <v>1</v>
      </c>
    </row>
    <row r="2707" spans="1:6" x14ac:dyDescent="0.55000000000000004">
      <c r="A2707" s="80">
        <v>5872</v>
      </c>
      <c r="B2707" s="86">
        <v>1</v>
      </c>
      <c r="C2707" s="82">
        <v>1</v>
      </c>
      <c r="D2707" s="82" t="s">
        <v>143</v>
      </c>
      <c r="E2707" s="80">
        <v>5873</v>
      </c>
      <c r="F2707" s="82">
        <v>1</v>
      </c>
    </row>
    <row r="2708" spans="1:6" x14ac:dyDescent="0.55000000000000004">
      <c r="A2708" s="80">
        <v>5873</v>
      </c>
      <c r="B2708" s="86">
        <v>1</v>
      </c>
      <c r="C2708" s="82">
        <v>1</v>
      </c>
      <c r="D2708" s="82" t="s">
        <v>143</v>
      </c>
      <c r="E2708" s="80">
        <v>5874</v>
      </c>
      <c r="F2708" s="82">
        <v>1</v>
      </c>
    </row>
    <row r="2709" spans="1:6" x14ac:dyDescent="0.55000000000000004">
      <c r="A2709" s="80">
        <v>5874</v>
      </c>
      <c r="B2709" s="86">
        <v>1</v>
      </c>
      <c r="C2709" s="82">
        <v>1</v>
      </c>
      <c r="D2709" s="82" t="s">
        <v>143</v>
      </c>
      <c r="E2709" s="80">
        <v>5876</v>
      </c>
      <c r="F2709" s="82">
        <v>1</v>
      </c>
    </row>
    <row r="2710" spans="1:6" x14ac:dyDescent="0.55000000000000004">
      <c r="A2710" s="80">
        <v>5876</v>
      </c>
      <c r="B2710" s="86">
        <v>1</v>
      </c>
      <c r="C2710" s="82">
        <v>1</v>
      </c>
      <c r="D2710" s="82" t="s">
        <v>143</v>
      </c>
      <c r="E2710" s="80">
        <v>5877</v>
      </c>
      <c r="F2710" s="82">
        <v>1</v>
      </c>
    </row>
    <row r="2711" spans="1:6" x14ac:dyDescent="0.55000000000000004">
      <c r="A2711" s="80">
        <v>5877</v>
      </c>
      <c r="B2711" s="86">
        <v>1</v>
      </c>
      <c r="C2711" s="82">
        <v>1</v>
      </c>
      <c r="D2711" s="82" t="s">
        <v>143</v>
      </c>
      <c r="E2711" s="80">
        <v>5878</v>
      </c>
      <c r="F2711" s="82">
        <v>1</v>
      </c>
    </row>
    <row r="2712" spans="1:6" x14ac:dyDescent="0.55000000000000004">
      <c r="A2712" s="80">
        <v>5878</v>
      </c>
      <c r="B2712" s="86">
        <v>1</v>
      </c>
      <c r="C2712" s="82">
        <v>1</v>
      </c>
      <c r="D2712" s="82" t="s">
        <v>143</v>
      </c>
      <c r="E2712" s="80">
        <v>5880</v>
      </c>
      <c r="F2712" s="82">
        <v>1</v>
      </c>
    </row>
    <row r="2713" spans="1:6" x14ac:dyDescent="0.55000000000000004">
      <c r="A2713" s="80">
        <v>5880</v>
      </c>
      <c r="B2713" s="86">
        <v>1</v>
      </c>
      <c r="C2713" s="82">
        <v>1</v>
      </c>
      <c r="D2713" s="82" t="s">
        <v>143</v>
      </c>
      <c r="E2713" s="80">
        <v>5881</v>
      </c>
      <c r="F2713" s="82">
        <v>1</v>
      </c>
    </row>
    <row r="2714" spans="1:6" x14ac:dyDescent="0.55000000000000004">
      <c r="A2714" s="80">
        <v>5881</v>
      </c>
      <c r="B2714" s="86">
        <v>1</v>
      </c>
      <c r="C2714" s="82">
        <v>1</v>
      </c>
      <c r="D2714" s="82" t="s">
        <v>143</v>
      </c>
      <c r="E2714" s="80">
        <v>5882</v>
      </c>
      <c r="F2714" s="82">
        <v>1</v>
      </c>
    </row>
    <row r="2715" spans="1:6" x14ac:dyDescent="0.55000000000000004">
      <c r="A2715" s="80">
        <v>5882</v>
      </c>
      <c r="B2715" s="86">
        <v>1</v>
      </c>
      <c r="C2715" s="82">
        <v>1</v>
      </c>
      <c r="D2715" s="82" t="s">
        <v>143</v>
      </c>
      <c r="E2715" s="80">
        <v>5883</v>
      </c>
      <c r="F2715" s="82">
        <v>1</v>
      </c>
    </row>
    <row r="2716" spans="1:6" x14ac:dyDescent="0.55000000000000004">
      <c r="A2716" s="80">
        <v>5883</v>
      </c>
      <c r="B2716" s="86">
        <v>1</v>
      </c>
      <c r="C2716" s="82">
        <v>1</v>
      </c>
      <c r="D2716" s="82" t="s">
        <v>143</v>
      </c>
      <c r="E2716" s="80">
        <v>5884</v>
      </c>
      <c r="F2716" s="82">
        <v>1</v>
      </c>
    </row>
    <row r="2717" spans="1:6" x14ac:dyDescent="0.55000000000000004">
      <c r="A2717" s="80">
        <v>5884</v>
      </c>
      <c r="B2717" s="86">
        <v>1</v>
      </c>
      <c r="C2717" s="82">
        <v>1</v>
      </c>
      <c r="D2717" s="82" t="s">
        <v>143</v>
      </c>
      <c r="E2717" s="80">
        <v>5885</v>
      </c>
      <c r="F2717" s="82">
        <v>1</v>
      </c>
    </row>
    <row r="2718" spans="1:6" x14ac:dyDescent="0.55000000000000004">
      <c r="A2718" s="80">
        <v>5885</v>
      </c>
      <c r="B2718" s="86">
        <v>1</v>
      </c>
      <c r="C2718" s="82">
        <v>1</v>
      </c>
      <c r="D2718" s="82" t="s">
        <v>143</v>
      </c>
      <c r="E2718" s="80">
        <v>5886</v>
      </c>
      <c r="F2718" s="82">
        <v>1</v>
      </c>
    </row>
    <row r="2719" spans="1:6" x14ac:dyDescent="0.55000000000000004">
      <c r="A2719" s="80">
        <v>5886</v>
      </c>
      <c r="B2719" s="86">
        <v>1</v>
      </c>
      <c r="C2719" s="82">
        <v>1</v>
      </c>
      <c r="D2719" s="82" t="s">
        <v>143</v>
      </c>
      <c r="E2719" s="80">
        <v>5887</v>
      </c>
      <c r="F2719" s="82">
        <v>1</v>
      </c>
    </row>
    <row r="2720" spans="1:6" x14ac:dyDescent="0.55000000000000004">
      <c r="A2720" s="80">
        <v>5887</v>
      </c>
      <c r="B2720" s="86">
        <v>1</v>
      </c>
      <c r="C2720" s="82">
        <v>1</v>
      </c>
      <c r="D2720" s="82" t="s">
        <v>143</v>
      </c>
      <c r="E2720" s="80">
        <v>5888</v>
      </c>
      <c r="F2720" s="82">
        <v>1</v>
      </c>
    </row>
    <row r="2721" spans="1:6" x14ac:dyDescent="0.55000000000000004">
      <c r="A2721" s="80">
        <v>5888</v>
      </c>
      <c r="B2721" s="86">
        <v>1</v>
      </c>
      <c r="C2721" s="82">
        <v>1</v>
      </c>
      <c r="D2721" s="82" t="s">
        <v>143</v>
      </c>
      <c r="E2721" s="80">
        <v>5889</v>
      </c>
      <c r="F2721" s="82">
        <v>1</v>
      </c>
    </row>
    <row r="2722" spans="1:6" x14ac:dyDescent="0.55000000000000004">
      <c r="A2722" s="80">
        <v>5889</v>
      </c>
      <c r="B2722" s="86">
        <v>1</v>
      </c>
      <c r="C2722" s="82">
        <v>1</v>
      </c>
      <c r="D2722" s="82" t="s">
        <v>143</v>
      </c>
      <c r="E2722" s="80">
        <v>5892</v>
      </c>
      <c r="F2722" s="82">
        <v>1</v>
      </c>
    </row>
    <row r="2723" spans="1:6" x14ac:dyDescent="0.55000000000000004">
      <c r="A2723" s="80">
        <v>5892</v>
      </c>
      <c r="B2723" s="86">
        <v>1</v>
      </c>
      <c r="C2723" s="82">
        <v>1</v>
      </c>
      <c r="D2723" s="82" t="s">
        <v>143</v>
      </c>
      <c r="E2723" s="80">
        <v>5895</v>
      </c>
      <c r="F2723" s="82">
        <v>1</v>
      </c>
    </row>
    <row r="2724" spans="1:6" x14ac:dyDescent="0.55000000000000004">
      <c r="A2724" s="80">
        <v>5895</v>
      </c>
      <c r="B2724" s="86">
        <v>1</v>
      </c>
      <c r="C2724" s="82">
        <v>1</v>
      </c>
      <c r="D2724" s="82" t="s">
        <v>143</v>
      </c>
      <c r="E2724" s="80">
        <v>5897</v>
      </c>
      <c r="F2724" s="82">
        <v>1</v>
      </c>
    </row>
    <row r="2725" spans="1:6" x14ac:dyDescent="0.55000000000000004">
      <c r="A2725" s="80">
        <v>5897</v>
      </c>
      <c r="B2725" s="86">
        <v>1</v>
      </c>
      <c r="C2725" s="82">
        <v>1</v>
      </c>
      <c r="D2725" s="82" t="s">
        <v>143</v>
      </c>
      <c r="E2725" s="80">
        <v>5898</v>
      </c>
      <c r="F2725" s="82">
        <v>1</v>
      </c>
    </row>
    <row r="2726" spans="1:6" x14ac:dyDescent="0.55000000000000004">
      <c r="A2726" s="80">
        <v>5898</v>
      </c>
      <c r="B2726" s="86">
        <v>1</v>
      </c>
      <c r="C2726" s="82">
        <v>1</v>
      </c>
      <c r="D2726" s="82" t="s">
        <v>143</v>
      </c>
      <c r="E2726" s="80">
        <v>5899</v>
      </c>
      <c r="F2726" s="82">
        <v>1</v>
      </c>
    </row>
    <row r="2727" spans="1:6" x14ac:dyDescent="0.55000000000000004">
      <c r="A2727" s="80">
        <v>5899</v>
      </c>
      <c r="B2727" s="86">
        <v>1</v>
      </c>
      <c r="C2727" s="82">
        <v>1</v>
      </c>
      <c r="D2727" s="82" t="s">
        <v>143</v>
      </c>
      <c r="E2727" s="80" t="s">
        <v>364</v>
      </c>
      <c r="F2727" s="82">
        <v>1</v>
      </c>
    </row>
    <row r="2728" spans="1:6" x14ac:dyDescent="0.55000000000000004">
      <c r="A2728" s="80" t="s">
        <v>364</v>
      </c>
      <c r="B2728" s="86">
        <v>1</v>
      </c>
      <c r="C2728" s="82">
        <v>1</v>
      </c>
      <c r="D2728" s="82" t="s">
        <v>143</v>
      </c>
      <c r="E2728" s="80" t="s">
        <v>365</v>
      </c>
      <c r="F2728" s="82">
        <v>1</v>
      </c>
    </row>
    <row r="2729" spans="1:6" x14ac:dyDescent="0.55000000000000004">
      <c r="A2729" s="80" t="s">
        <v>365</v>
      </c>
      <c r="B2729" s="86">
        <v>1</v>
      </c>
      <c r="C2729" s="82">
        <v>1</v>
      </c>
      <c r="D2729" s="82" t="s">
        <v>143</v>
      </c>
      <c r="E2729" s="80" t="s">
        <v>366</v>
      </c>
      <c r="F2729" s="82">
        <v>1</v>
      </c>
    </row>
    <row r="2730" spans="1:6" x14ac:dyDescent="0.55000000000000004">
      <c r="A2730" s="80" t="s">
        <v>366</v>
      </c>
      <c r="B2730" s="86">
        <v>1</v>
      </c>
      <c r="C2730" s="82">
        <v>1</v>
      </c>
      <c r="D2730" s="82" t="s">
        <v>143</v>
      </c>
      <c r="E2730" s="80" t="s">
        <v>367</v>
      </c>
      <c r="F2730" s="82">
        <v>1</v>
      </c>
    </row>
    <row r="2731" spans="1:6" x14ac:dyDescent="0.55000000000000004">
      <c r="A2731" s="80" t="s">
        <v>367</v>
      </c>
      <c r="B2731" s="86">
        <v>1</v>
      </c>
      <c r="C2731" s="82">
        <v>1</v>
      </c>
      <c r="D2731" s="82" t="s">
        <v>143</v>
      </c>
      <c r="E2731" s="80" t="s">
        <v>368</v>
      </c>
      <c r="F2731" s="82">
        <v>1</v>
      </c>
    </row>
    <row r="2732" spans="1:6" x14ac:dyDescent="0.55000000000000004">
      <c r="A2732" s="80" t="s">
        <v>368</v>
      </c>
      <c r="B2732" s="86">
        <v>1</v>
      </c>
      <c r="C2732" s="82">
        <v>1</v>
      </c>
      <c r="D2732" s="82" t="s">
        <v>143</v>
      </c>
      <c r="E2732" s="80" t="s">
        <v>369</v>
      </c>
      <c r="F2732" s="82">
        <v>1</v>
      </c>
    </row>
    <row r="2733" spans="1:6" x14ac:dyDescent="0.55000000000000004">
      <c r="A2733" s="80" t="s">
        <v>369</v>
      </c>
      <c r="B2733" s="86">
        <v>1</v>
      </c>
      <c r="C2733" s="82">
        <v>1</v>
      </c>
      <c r="D2733" s="82" t="s">
        <v>143</v>
      </c>
      <c r="E2733" s="80" t="s">
        <v>370</v>
      </c>
      <c r="F2733" s="82">
        <v>1</v>
      </c>
    </row>
    <row r="2734" spans="1:6" x14ac:dyDescent="0.55000000000000004">
      <c r="A2734" s="80" t="s">
        <v>370</v>
      </c>
      <c r="B2734" s="86">
        <v>1</v>
      </c>
      <c r="C2734" s="82">
        <v>1</v>
      </c>
      <c r="D2734" s="82" t="s">
        <v>143</v>
      </c>
      <c r="E2734" s="80" t="s">
        <v>371</v>
      </c>
      <c r="F2734" s="82">
        <v>1</v>
      </c>
    </row>
    <row r="2735" spans="1:6" x14ac:dyDescent="0.55000000000000004">
      <c r="A2735" s="80" t="s">
        <v>371</v>
      </c>
      <c r="B2735" s="86">
        <v>1</v>
      </c>
      <c r="C2735" s="82">
        <v>1</v>
      </c>
      <c r="D2735" s="82" t="s">
        <v>143</v>
      </c>
      <c r="E2735" s="80" t="s">
        <v>372</v>
      </c>
      <c r="F2735" s="82">
        <v>1</v>
      </c>
    </row>
    <row r="2736" spans="1:6" x14ac:dyDescent="0.55000000000000004">
      <c r="A2736" s="80" t="s">
        <v>372</v>
      </c>
      <c r="B2736" s="86">
        <v>1</v>
      </c>
      <c r="C2736" s="82">
        <v>1</v>
      </c>
      <c r="D2736" s="82" t="s">
        <v>143</v>
      </c>
      <c r="E2736" s="80" t="s">
        <v>373</v>
      </c>
      <c r="F2736" s="82">
        <v>1</v>
      </c>
    </row>
    <row r="2737" spans="1:6" x14ac:dyDescent="0.55000000000000004">
      <c r="A2737" s="80" t="s">
        <v>373</v>
      </c>
      <c r="B2737" s="86">
        <v>1</v>
      </c>
      <c r="C2737" s="82">
        <v>1</v>
      </c>
      <c r="D2737" s="82" t="s">
        <v>143</v>
      </c>
      <c r="E2737" s="80" t="s">
        <v>374</v>
      </c>
      <c r="F2737" s="82">
        <v>1</v>
      </c>
    </row>
    <row r="2738" spans="1:6" x14ac:dyDescent="0.55000000000000004">
      <c r="A2738" s="80" t="s">
        <v>374</v>
      </c>
      <c r="B2738" s="86">
        <v>1</v>
      </c>
      <c r="C2738" s="82">
        <v>1</v>
      </c>
      <c r="D2738" s="82" t="s">
        <v>143</v>
      </c>
      <c r="E2738" s="80" t="s">
        <v>375</v>
      </c>
      <c r="F2738" s="82">
        <v>1</v>
      </c>
    </row>
    <row r="2739" spans="1:6" x14ac:dyDescent="0.55000000000000004">
      <c r="A2739" s="80" t="s">
        <v>375</v>
      </c>
      <c r="B2739" s="86">
        <v>1</v>
      </c>
      <c r="C2739" s="82">
        <v>1</v>
      </c>
      <c r="D2739" s="82" t="s">
        <v>143</v>
      </c>
      <c r="E2739" s="80" t="s">
        <v>376</v>
      </c>
      <c r="F2739" s="82">
        <v>1</v>
      </c>
    </row>
    <row r="2740" spans="1:6" x14ac:dyDescent="0.55000000000000004">
      <c r="A2740" s="80" t="s">
        <v>376</v>
      </c>
      <c r="B2740" s="86">
        <v>1</v>
      </c>
      <c r="C2740" s="82">
        <v>1</v>
      </c>
      <c r="D2740" s="82" t="s">
        <v>143</v>
      </c>
      <c r="E2740" s="80" t="s">
        <v>377</v>
      </c>
      <c r="F2740" s="82">
        <v>1</v>
      </c>
    </row>
    <row r="2741" spans="1:6" x14ac:dyDescent="0.55000000000000004">
      <c r="A2741" s="80" t="s">
        <v>377</v>
      </c>
      <c r="B2741" s="86">
        <v>1</v>
      </c>
      <c r="C2741" s="82">
        <v>1</v>
      </c>
      <c r="D2741" s="82" t="s">
        <v>143</v>
      </c>
      <c r="E2741" s="80" t="s">
        <v>378</v>
      </c>
      <c r="F2741" s="82">
        <v>1</v>
      </c>
    </row>
    <row r="2742" spans="1:6" x14ac:dyDescent="0.55000000000000004">
      <c r="A2742" s="80" t="s">
        <v>378</v>
      </c>
      <c r="B2742" s="86">
        <v>1</v>
      </c>
      <c r="C2742" s="82">
        <v>1</v>
      </c>
      <c r="D2742" s="82" t="s">
        <v>143</v>
      </c>
      <c r="E2742" s="80" t="s">
        <v>379</v>
      </c>
      <c r="F2742" s="82">
        <v>1</v>
      </c>
    </row>
    <row r="2743" spans="1:6" x14ac:dyDescent="0.55000000000000004">
      <c r="A2743" s="80" t="s">
        <v>379</v>
      </c>
      <c r="B2743" s="86">
        <v>1</v>
      </c>
      <c r="C2743" s="82">
        <v>1</v>
      </c>
      <c r="D2743" s="82" t="s">
        <v>143</v>
      </c>
      <c r="E2743" s="80" t="s">
        <v>380</v>
      </c>
      <c r="F2743" s="82">
        <v>1</v>
      </c>
    </row>
    <row r="2744" spans="1:6" x14ac:dyDescent="0.55000000000000004">
      <c r="A2744" s="80" t="s">
        <v>380</v>
      </c>
      <c r="B2744" s="86">
        <v>1</v>
      </c>
      <c r="C2744" s="82">
        <v>1</v>
      </c>
      <c r="D2744" s="82" t="s">
        <v>143</v>
      </c>
      <c r="E2744" s="80" t="s">
        <v>381</v>
      </c>
      <c r="F2744" s="82">
        <v>1</v>
      </c>
    </row>
    <row r="2745" spans="1:6" x14ac:dyDescent="0.55000000000000004">
      <c r="A2745" s="80" t="s">
        <v>381</v>
      </c>
      <c r="B2745" s="86">
        <v>1</v>
      </c>
      <c r="C2745" s="82">
        <v>1</v>
      </c>
      <c r="D2745" s="82" t="s">
        <v>143</v>
      </c>
      <c r="E2745" s="80" t="s">
        <v>382</v>
      </c>
      <c r="F2745" s="82">
        <v>1</v>
      </c>
    </row>
    <row r="2746" spans="1:6" x14ac:dyDescent="0.55000000000000004">
      <c r="A2746" s="80" t="s">
        <v>382</v>
      </c>
      <c r="B2746" s="86">
        <v>1</v>
      </c>
      <c r="C2746" s="82">
        <v>1</v>
      </c>
      <c r="D2746" s="82" t="s">
        <v>143</v>
      </c>
      <c r="E2746" s="80" t="s">
        <v>383</v>
      </c>
      <c r="F2746" s="82">
        <v>1</v>
      </c>
    </row>
    <row r="2747" spans="1:6" x14ac:dyDescent="0.55000000000000004">
      <c r="A2747" s="80" t="s">
        <v>383</v>
      </c>
      <c r="B2747" s="86">
        <v>1</v>
      </c>
      <c r="C2747" s="82">
        <v>1</v>
      </c>
      <c r="D2747" s="82" t="s">
        <v>143</v>
      </c>
      <c r="E2747" s="80" t="s">
        <v>384</v>
      </c>
      <c r="F2747" s="82">
        <v>1</v>
      </c>
    </row>
    <row r="2748" spans="1:6" x14ac:dyDescent="0.55000000000000004">
      <c r="A2748" s="80" t="s">
        <v>384</v>
      </c>
      <c r="B2748" s="86">
        <v>1</v>
      </c>
      <c r="C2748" s="82">
        <v>1</v>
      </c>
      <c r="D2748" s="82" t="s">
        <v>143</v>
      </c>
      <c r="E2748" s="80" t="s">
        <v>385</v>
      </c>
      <c r="F2748" s="82">
        <v>1</v>
      </c>
    </row>
    <row r="2749" spans="1:6" x14ac:dyDescent="0.55000000000000004">
      <c r="A2749" s="80" t="s">
        <v>385</v>
      </c>
      <c r="B2749" s="86">
        <v>1</v>
      </c>
      <c r="C2749" s="82">
        <v>1</v>
      </c>
      <c r="D2749" s="82" t="s">
        <v>143</v>
      </c>
      <c r="E2749" s="80" t="s">
        <v>386</v>
      </c>
      <c r="F2749" s="82">
        <v>1</v>
      </c>
    </row>
    <row r="2750" spans="1:6" x14ac:dyDescent="0.55000000000000004">
      <c r="A2750" s="80" t="s">
        <v>386</v>
      </c>
      <c r="B2750" s="86">
        <v>1</v>
      </c>
      <c r="C2750" s="82">
        <v>1</v>
      </c>
      <c r="D2750" s="82" t="s">
        <v>143</v>
      </c>
      <c r="E2750" s="80" t="s">
        <v>387</v>
      </c>
      <c r="F2750" s="82">
        <v>1</v>
      </c>
    </row>
    <row r="2751" spans="1:6" x14ac:dyDescent="0.55000000000000004">
      <c r="A2751" s="80" t="s">
        <v>387</v>
      </c>
      <c r="B2751" s="86">
        <v>1</v>
      </c>
      <c r="C2751" s="82">
        <v>1</v>
      </c>
      <c r="D2751" s="82" t="s">
        <v>143</v>
      </c>
      <c r="E2751" s="80" t="s">
        <v>388</v>
      </c>
      <c r="F2751" s="82">
        <v>1</v>
      </c>
    </row>
    <row r="2752" spans="1:6" x14ac:dyDescent="0.55000000000000004">
      <c r="A2752" s="80" t="s">
        <v>388</v>
      </c>
      <c r="B2752" s="86">
        <v>1</v>
      </c>
      <c r="C2752" s="82">
        <v>1</v>
      </c>
      <c r="D2752" s="82" t="s">
        <v>143</v>
      </c>
      <c r="E2752" s="80" t="s">
        <v>389</v>
      </c>
      <c r="F2752" s="82">
        <v>1</v>
      </c>
    </row>
    <row r="2753" spans="1:6" x14ac:dyDescent="0.55000000000000004">
      <c r="A2753" s="80" t="s">
        <v>389</v>
      </c>
      <c r="B2753" s="86">
        <v>1</v>
      </c>
      <c r="C2753" s="82">
        <v>1</v>
      </c>
      <c r="D2753" s="82" t="s">
        <v>143</v>
      </c>
      <c r="E2753" s="80" t="s">
        <v>390</v>
      </c>
      <c r="F2753" s="82">
        <v>1</v>
      </c>
    </row>
    <row r="2754" spans="1:6" x14ac:dyDescent="0.55000000000000004">
      <c r="A2754" s="80" t="s">
        <v>390</v>
      </c>
      <c r="B2754" s="86">
        <v>1</v>
      </c>
      <c r="C2754" s="82">
        <v>1</v>
      </c>
      <c r="D2754" s="82" t="s">
        <v>143</v>
      </c>
      <c r="E2754" s="80" t="s">
        <v>391</v>
      </c>
      <c r="F2754" s="82">
        <v>1</v>
      </c>
    </row>
    <row r="2755" spans="1:6" x14ac:dyDescent="0.55000000000000004">
      <c r="A2755" s="80" t="s">
        <v>391</v>
      </c>
      <c r="B2755" s="86">
        <v>1</v>
      </c>
      <c r="C2755" s="82">
        <v>1</v>
      </c>
      <c r="D2755" s="82" t="s">
        <v>143</v>
      </c>
      <c r="E2755" s="80" t="s">
        <v>392</v>
      </c>
      <c r="F2755" s="82">
        <v>1</v>
      </c>
    </row>
    <row r="2756" spans="1:6" x14ac:dyDescent="0.55000000000000004">
      <c r="A2756" s="80" t="s">
        <v>392</v>
      </c>
      <c r="B2756" s="86">
        <v>1</v>
      </c>
      <c r="C2756" s="82">
        <v>1</v>
      </c>
      <c r="D2756" s="82" t="s">
        <v>143</v>
      </c>
      <c r="E2756" s="80" t="s">
        <v>393</v>
      </c>
      <c r="F2756" s="82">
        <v>1</v>
      </c>
    </row>
    <row r="2757" spans="1:6" x14ac:dyDescent="0.55000000000000004">
      <c r="A2757" s="80" t="s">
        <v>393</v>
      </c>
      <c r="B2757" s="86">
        <v>1</v>
      </c>
      <c r="C2757" s="82">
        <v>1</v>
      </c>
      <c r="D2757" s="82" t="s">
        <v>143</v>
      </c>
      <c r="E2757" s="80" t="s">
        <v>394</v>
      </c>
      <c r="F2757" s="82">
        <v>1</v>
      </c>
    </row>
    <row r="2758" spans="1:6" x14ac:dyDescent="0.55000000000000004">
      <c r="A2758" s="80" t="s">
        <v>394</v>
      </c>
      <c r="B2758" s="86">
        <v>1</v>
      </c>
      <c r="C2758" s="82">
        <v>1</v>
      </c>
      <c r="D2758" s="82" t="s">
        <v>143</v>
      </c>
      <c r="E2758" s="80" t="s">
        <v>395</v>
      </c>
      <c r="F2758" s="82">
        <v>1</v>
      </c>
    </row>
    <row r="2759" spans="1:6" x14ac:dyDescent="0.55000000000000004">
      <c r="A2759" s="80" t="s">
        <v>395</v>
      </c>
      <c r="B2759" s="86">
        <v>1</v>
      </c>
      <c r="C2759" s="82">
        <v>1</v>
      </c>
      <c r="D2759" s="82" t="s">
        <v>143</v>
      </c>
      <c r="E2759" s="80" t="s">
        <v>396</v>
      </c>
      <c r="F2759" s="82">
        <v>1</v>
      </c>
    </row>
    <row r="2760" spans="1:6" x14ac:dyDescent="0.55000000000000004">
      <c r="A2760" s="80" t="s">
        <v>396</v>
      </c>
      <c r="B2760" s="86">
        <v>1</v>
      </c>
      <c r="C2760" s="82">
        <v>1</v>
      </c>
      <c r="D2760" s="82" t="s">
        <v>143</v>
      </c>
      <c r="E2760" s="80" t="s">
        <v>397</v>
      </c>
      <c r="F2760" s="82">
        <v>1</v>
      </c>
    </row>
    <row r="2761" spans="1:6" x14ac:dyDescent="0.55000000000000004">
      <c r="A2761" s="80" t="s">
        <v>397</v>
      </c>
      <c r="B2761" s="86">
        <v>1</v>
      </c>
      <c r="C2761" s="82">
        <v>1</v>
      </c>
      <c r="D2761" s="82" t="s">
        <v>143</v>
      </c>
      <c r="E2761" s="80" t="s">
        <v>398</v>
      </c>
      <c r="F2761" s="82">
        <v>1</v>
      </c>
    </row>
    <row r="2762" spans="1:6" x14ac:dyDescent="0.55000000000000004">
      <c r="A2762" s="80" t="s">
        <v>398</v>
      </c>
      <c r="B2762" s="86">
        <v>1</v>
      </c>
      <c r="C2762" s="82">
        <v>1</v>
      </c>
      <c r="D2762" s="82" t="s">
        <v>143</v>
      </c>
      <c r="E2762" s="80" t="s">
        <v>399</v>
      </c>
      <c r="F2762" s="82">
        <v>1</v>
      </c>
    </row>
    <row r="2763" spans="1:6" x14ac:dyDescent="0.55000000000000004">
      <c r="A2763" s="80" t="s">
        <v>399</v>
      </c>
      <c r="B2763" s="86">
        <v>1</v>
      </c>
      <c r="C2763" s="82">
        <v>1</v>
      </c>
      <c r="D2763" s="82" t="s">
        <v>143</v>
      </c>
      <c r="E2763" s="80" t="s">
        <v>400</v>
      </c>
      <c r="F2763" s="82">
        <v>1</v>
      </c>
    </row>
    <row r="2764" spans="1:6" x14ac:dyDescent="0.55000000000000004">
      <c r="A2764" s="80" t="s">
        <v>400</v>
      </c>
      <c r="B2764" s="86">
        <v>1</v>
      </c>
      <c r="C2764" s="82">
        <v>1</v>
      </c>
      <c r="D2764" s="82" t="s">
        <v>143</v>
      </c>
      <c r="E2764" s="80" t="s">
        <v>401</v>
      </c>
      <c r="F2764" s="82">
        <v>1</v>
      </c>
    </row>
    <row r="2765" spans="1:6" x14ac:dyDescent="0.55000000000000004">
      <c r="A2765" s="80" t="s">
        <v>401</v>
      </c>
      <c r="B2765" s="86">
        <v>1</v>
      </c>
      <c r="C2765" s="82">
        <v>1</v>
      </c>
      <c r="D2765" s="82" t="s">
        <v>143</v>
      </c>
      <c r="E2765" s="80" t="s">
        <v>402</v>
      </c>
      <c r="F2765" s="82">
        <v>1</v>
      </c>
    </row>
    <row r="2766" spans="1:6" x14ac:dyDescent="0.55000000000000004">
      <c r="A2766" s="80" t="s">
        <v>402</v>
      </c>
      <c r="B2766" s="86">
        <v>1</v>
      </c>
      <c r="C2766" s="82">
        <v>1</v>
      </c>
      <c r="D2766" s="82" t="s">
        <v>143</v>
      </c>
      <c r="E2766" s="80" t="s">
        <v>403</v>
      </c>
      <c r="F2766" s="82">
        <v>1</v>
      </c>
    </row>
    <row r="2767" spans="1:6" x14ac:dyDescent="0.55000000000000004">
      <c r="A2767" s="80" t="s">
        <v>403</v>
      </c>
      <c r="B2767" s="86">
        <v>1</v>
      </c>
      <c r="C2767" s="82">
        <v>1</v>
      </c>
      <c r="D2767" s="82" t="s">
        <v>143</v>
      </c>
      <c r="E2767" s="80" t="s">
        <v>404</v>
      </c>
      <c r="F2767" s="82">
        <v>1</v>
      </c>
    </row>
    <row r="2768" spans="1:6" x14ac:dyDescent="0.55000000000000004">
      <c r="A2768" s="80" t="s">
        <v>404</v>
      </c>
      <c r="B2768" s="86">
        <v>1</v>
      </c>
      <c r="C2768" s="82">
        <v>1</v>
      </c>
      <c r="D2768" s="82" t="s">
        <v>143</v>
      </c>
      <c r="E2768" s="80" t="s">
        <v>405</v>
      </c>
      <c r="F2768" s="82">
        <v>1</v>
      </c>
    </row>
    <row r="2769" spans="1:6" x14ac:dyDescent="0.55000000000000004">
      <c r="A2769" s="80" t="s">
        <v>405</v>
      </c>
      <c r="B2769" s="86">
        <v>1</v>
      </c>
      <c r="C2769" s="82">
        <v>1</v>
      </c>
      <c r="D2769" s="82" t="s">
        <v>143</v>
      </c>
      <c r="E2769" s="80" t="s">
        <v>406</v>
      </c>
      <c r="F2769" s="82">
        <v>1</v>
      </c>
    </row>
    <row r="2770" spans="1:6" x14ac:dyDescent="0.55000000000000004">
      <c r="A2770" s="80" t="s">
        <v>406</v>
      </c>
      <c r="B2770" s="86">
        <v>1</v>
      </c>
      <c r="C2770" s="82">
        <v>1</v>
      </c>
      <c r="D2770" s="82" t="s">
        <v>143</v>
      </c>
      <c r="E2770" s="80" t="s">
        <v>407</v>
      </c>
      <c r="F2770" s="82">
        <v>1</v>
      </c>
    </row>
    <row r="2771" spans="1:6" x14ac:dyDescent="0.55000000000000004">
      <c r="A2771" s="80" t="s">
        <v>407</v>
      </c>
      <c r="B2771" s="86">
        <v>1</v>
      </c>
      <c r="C2771" s="82">
        <v>1</v>
      </c>
      <c r="D2771" s="82" t="s">
        <v>143</v>
      </c>
      <c r="E2771" s="80" t="s">
        <v>408</v>
      </c>
      <c r="F2771" s="82">
        <v>1</v>
      </c>
    </row>
    <row r="2772" spans="1:6" x14ac:dyDescent="0.55000000000000004">
      <c r="A2772" s="80" t="s">
        <v>408</v>
      </c>
      <c r="B2772" s="86">
        <v>1</v>
      </c>
      <c r="C2772" s="82">
        <v>1</v>
      </c>
      <c r="D2772" s="82" t="s">
        <v>143</v>
      </c>
      <c r="E2772" s="80" t="s">
        <v>409</v>
      </c>
      <c r="F2772" s="82">
        <v>1</v>
      </c>
    </row>
    <row r="2773" spans="1:6" x14ac:dyDescent="0.55000000000000004">
      <c r="A2773" s="80" t="s">
        <v>409</v>
      </c>
      <c r="B2773" s="86">
        <v>1</v>
      </c>
      <c r="C2773" s="82">
        <v>1</v>
      </c>
      <c r="D2773" s="82" t="s">
        <v>143</v>
      </c>
      <c r="E2773" s="80">
        <v>5900</v>
      </c>
      <c r="F2773" s="82">
        <v>1</v>
      </c>
    </row>
    <row r="2774" spans="1:6" x14ac:dyDescent="0.55000000000000004">
      <c r="A2774" s="80" t="s">
        <v>3625</v>
      </c>
      <c r="B2774" s="86">
        <v>1</v>
      </c>
      <c r="C2774" s="82">
        <v>1</v>
      </c>
      <c r="D2774" s="82" t="s">
        <v>143</v>
      </c>
      <c r="E2774" s="80">
        <v>5902</v>
      </c>
      <c r="F2774" s="82">
        <v>1</v>
      </c>
    </row>
    <row r="2775" spans="1:6" x14ac:dyDescent="0.55000000000000004">
      <c r="A2775" s="80">
        <v>5900</v>
      </c>
      <c r="B2775" s="86">
        <v>1</v>
      </c>
      <c r="C2775" s="82">
        <v>1</v>
      </c>
      <c r="D2775" s="82" t="s">
        <v>143</v>
      </c>
      <c r="E2775" s="80">
        <v>5903</v>
      </c>
      <c r="F2775" s="82">
        <v>1</v>
      </c>
    </row>
    <row r="2776" spans="1:6" x14ac:dyDescent="0.55000000000000004">
      <c r="A2776" s="80">
        <v>5902</v>
      </c>
      <c r="B2776" s="86">
        <v>1</v>
      </c>
      <c r="C2776" s="82">
        <v>1</v>
      </c>
      <c r="D2776" s="82" t="s">
        <v>143</v>
      </c>
      <c r="E2776" s="80">
        <v>5904</v>
      </c>
      <c r="F2776" s="82">
        <v>1</v>
      </c>
    </row>
    <row r="2777" spans="1:6" x14ac:dyDescent="0.55000000000000004">
      <c r="A2777" s="80">
        <v>5903</v>
      </c>
      <c r="B2777" s="86">
        <v>1</v>
      </c>
      <c r="C2777" s="82">
        <v>1</v>
      </c>
      <c r="D2777" s="82" t="s">
        <v>143</v>
      </c>
      <c r="E2777" s="80">
        <v>5905</v>
      </c>
      <c r="F2777" s="82">
        <v>1</v>
      </c>
    </row>
    <row r="2778" spans="1:6" x14ac:dyDescent="0.55000000000000004">
      <c r="A2778" s="80">
        <v>5904</v>
      </c>
      <c r="B2778" s="86">
        <v>1</v>
      </c>
      <c r="C2778" s="82">
        <v>1</v>
      </c>
      <c r="D2778" s="82" t="s">
        <v>143</v>
      </c>
      <c r="E2778" s="80">
        <v>5906</v>
      </c>
      <c r="F2778" s="82">
        <v>1</v>
      </c>
    </row>
    <row r="2779" spans="1:6" x14ac:dyDescent="0.55000000000000004">
      <c r="A2779" s="80">
        <v>5905</v>
      </c>
      <c r="B2779" s="86">
        <v>1</v>
      </c>
      <c r="C2779" s="82">
        <v>1</v>
      </c>
      <c r="D2779" s="82" t="s">
        <v>143</v>
      </c>
      <c r="E2779" s="80">
        <v>5907</v>
      </c>
      <c r="F2779" s="82">
        <v>1</v>
      </c>
    </row>
    <row r="2780" spans="1:6" x14ac:dyDescent="0.55000000000000004">
      <c r="A2780" s="80">
        <v>5906</v>
      </c>
      <c r="B2780" s="86">
        <v>1</v>
      </c>
      <c r="C2780" s="82">
        <v>1</v>
      </c>
      <c r="D2780" s="82" t="s">
        <v>143</v>
      </c>
      <c r="E2780" s="80">
        <v>5908</v>
      </c>
      <c r="F2780" s="82">
        <v>1</v>
      </c>
    </row>
    <row r="2781" spans="1:6" x14ac:dyDescent="0.55000000000000004">
      <c r="A2781" s="80">
        <v>5907</v>
      </c>
      <c r="B2781" s="86">
        <v>1</v>
      </c>
      <c r="C2781" s="82">
        <v>1</v>
      </c>
      <c r="D2781" s="82" t="s">
        <v>143</v>
      </c>
      <c r="E2781" s="80">
        <v>5909</v>
      </c>
      <c r="F2781" s="82">
        <v>1</v>
      </c>
    </row>
    <row r="2782" spans="1:6" x14ac:dyDescent="0.55000000000000004">
      <c r="A2782" s="80">
        <v>5908</v>
      </c>
      <c r="B2782" s="86">
        <v>1</v>
      </c>
      <c r="C2782" s="82">
        <v>1</v>
      </c>
      <c r="D2782" s="82" t="s">
        <v>143</v>
      </c>
      <c r="E2782" s="80">
        <v>5910</v>
      </c>
      <c r="F2782" s="82">
        <v>1</v>
      </c>
    </row>
    <row r="2783" spans="1:6" x14ac:dyDescent="0.55000000000000004">
      <c r="A2783" s="80">
        <v>5909</v>
      </c>
      <c r="B2783" s="86">
        <v>1</v>
      </c>
      <c r="C2783" s="82">
        <v>1</v>
      </c>
      <c r="D2783" s="82" t="s">
        <v>143</v>
      </c>
      <c r="E2783" s="80">
        <v>5911</v>
      </c>
      <c r="F2783" s="82">
        <v>1</v>
      </c>
    </row>
    <row r="2784" spans="1:6" x14ac:dyDescent="0.55000000000000004">
      <c r="A2784" s="80">
        <v>5910</v>
      </c>
      <c r="B2784" s="86">
        <v>1</v>
      </c>
      <c r="C2784" s="82">
        <v>1</v>
      </c>
      <c r="D2784" s="82" t="s">
        <v>143</v>
      </c>
      <c r="E2784" s="80">
        <v>5912</v>
      </c>
      <c r="F2784" s="82">
        <v>1</v>
      </c>
    </row>
    <row r="2785" spans="1:6" x14ac:dyDescent="0.55000000000000004">
      <c r="A2785" s="80">
        <v>5911</v>
      </c>
      <c r="B2785" s="86">
        <v>1</v>
      </c>
      <c r="C2785" s="82">
        <v>1</v>
      </c>
      <c r="D2785" s="82" t="s">
        <v>143</v>
      </c>
      <c r="E2785" s="80">
        <v>5913</v>
      </c>
      <c r="F2785" s="82">
        <v>1</v>
      </c>
    </row>
    <row r="2786" spans="1:6" x14ac:dyDescent="0.55000000000000004">
      <c r="A2786" s="80">
        <v>5912</v>
      </c>
      <c r="B2786" s="86">
        <v>1</v>
      </c>
      <c r="C2786" s="82">
        <v>1</v>
      </c>
      <c r="D2786" s="82" t="s">
        <v>143</v>
      </c>
      <c r="E2786" s="80">
        <v>5915</v>
      </c>
      <c r="F2786" s="82">
        <v>1</v>
      </c>
    </row>
    <row r="2787" spans="1:6" x14ac:dyDescent="0.55000000000000004">
      <c r="A2787" s="80">
        <v>5913</v>
      </c>
      <c r="B2787" s="86">
        <v>1</v>
      </c>
      <c r="C2787" s="82">
        <v>1</v>
      </c>
      <c r="D2787" s="82" t="s">
        <v>143</v>
      </c>
      <c r="E2787" s="80">
        <v>5916</v>
      </c>
      <c r="F2787" s="82">
        <v>1</v>
      </c>
    </row>
    <row r="2788" spans="1:6" x14ac:dyDescent="0.55000000000000004">
      <c r="A2788" s="80">
        <v>5915</v>
      </c>
      <c r="B2788" s="86">
        <v>1</v>
      </c>
      <c r="C2788" s="82">
        <v>1</v>
      </c>
      <c r="D2788" s="82" t="s">
        <v>143</v>
      </c>
      <c r="E2788" s="80">
        <v>5917</v>
      </c>
      <c r="F2788" s="82">
        <v>1</v>
      </c>
    </row>
    <row r="2789" spans="1:6" x14ac:dyDescent="0.55000000000000004">
      <c r="A2789" s="80">
        <v>5916</v>
      </c>
      <c r="B2789" s="86">
        <v>1</v>
      </c>
      <c r="C2789" s="82">
        <v>1</v>
      </c>
      <c r="D2789" s="82" t="s">
        <v>143</v>
      </c>
      <c r="E2789" s="80">
        <v>5919</v>
      </c>
      <c r="F2789" s="82">
        <v>1</v>
      </c>
    </row>
    <row r="2790" spans="1:6" x14ac:dyDescent="0.55000000000000004">
      <c r="A2790" s="80">
        <v>5917</v>
      </c>
      <c r="B2790" s="86">
        <v>1</v>
      </c>
      <c r="C2790" s="82">
        <v>1</v>
      </c>
      <c r="D2790" s="82" t="s">
        <v>143</v>
      </c>
      <c r="E2790" s="80">
        <v>5920</v>
      </c>
      <c r="F2790" s="82">
        <v>1</v>
      </c>
    </row>
    <row r="2791" spans="1:6" x14ac:dyDescent="0.55000000000000004">
      <c r="A2791" s="80">
        <v>5919</v>
      </c>
      <c r="B2791" s="86">
        <v>1</v>
      </c>
      <c r="C2791" s="82">
        <v>1</v>
      </c>
      <c r="D2791" s="82" t="s">
        <v>143</v>
      </c>
      <c r="E2791" s="80">
        <v>5921</v>
      </c>
      <c r="F2791" s="82">
        <v>1</v>
      </c>
    </row>
    <row r="2792" spans="1:6" x14ac:dyDescent="0.55000000000000004">
      <c r="A2792" s="80">
        <v>5920</v>
      </c>
      <c r="B2792" s="86">
        <v>1</v>
      </c>
      <c r="C2792" s="82">
        <v>1</v>
      </c>
      <c r="D2792" s="82" t="s">
        <v>143</v>
      </c>
      <c r="E2792" s="80">
        <v>5922</v>
      </c>
      <c r="F2792" s="82">
        <v>1</v>
      </c>
    </row>
    <row r="2793" spans="1:6" x14ac:dyDescent="0.55000000000000004">
      <c r="A2793" s="80">
        <v>5921</v>
      </c>
      <c r="B2793" s="86">
        <v>1</v>
      </c>
      <c r="C2793" s="82">
        <v>1</v>
      </c>
      <c r="D2793" s="82" t="s">
        <v>143</v>
      </c>
      <c r="E2793" s="80">
        <v>5923</v>
      </c>
      <c r="F2793" s="82">
        <v>1</v>
      </c>
    </row>
    <row r="2794" spans="1:6" x14ac:dyDescent="0.55000000000000004">
      <c r="A2794" s="80">
        <v>5922</v>
      </c>
      <c r="B2794" s="86">
        <v>1</v>
      </c>
      <c r="C2794" s="82">
        <v>1</v>
      </c>
      <c r="D2794" s="82" t="s">
        <v>143</v>
      </c>
      <c r="E2794" s="80">
        <v>5924</v>
      </c>
      <c r="F2794" s="82">
        <v>1</v>
      </c>
    </row>
    <row r="2795" spans="1:6" x14ac:dyDescent="0.55000000000000004">
      <c r="A2795" s="80">
        <v>5923</v>
      </c>
      <c r="B2795" s="86">
        <v>1</v>
      </c>
      <c r="C2795" s="82">
        <v>1</v>
      </c>
      <c r="D2795" s="82" t="s">
        <v>143</v>
      </c>
      <c r="E2795" s="80">
        <v>5925</v>
      </c>
      <c r="F2795" s="82">
        <v>1</v>
      </c>
    </row>
    <row r="2796" spans="1:6" x14ac:dyDescent="0.55000000000000004">
      <c r="A2796" s="80">
        <v>5924</v>
      </c>
      <c r="B2796" s="86">
        <v>1</v>
      </c>
      <c r="C2796" s="82">
        <v>1</v>
      </c>
      <c r="D2796" s="82" t="s">
        <v>143</v>
      </c>
      <c r="E2796" s="80">
        <v>5926</v>
      </c>
      <c r="F2796" s="82">
        <v>1</v>
      </c>
    </row>
    <row r="2797" spans="1:6" x14ac:dyDescent="0.55000000000000004">
      <c r="A2797" s="80">
        <v>5925</v>
      </c>
      <c r="B2797" s="86">
        <v>1</v>
      </c>
      <c r="C2797" s="82">
        <v>1</v>
      </c>
      <c r="D2797" s="82" t="s">
        <v>143</v>
      </c>
      <c r="E2797" s="80">
        <v>5927</v>
      </c>
      <c r="F2797" s="82">
        <v>1</v>
      </c>
    </row>
    <row r="2798" spans="1:6" x14ac:dyDescent="0.55000000000000004">
      <c r="A2798" s="80">
        <v>5926</v>
      </c>
      <c r="B2798" s="86">
        <v>1</v>
      </c>
      <c r="C2798" s="82">
        <v>1</v>
      </c>
      <c r="D2798" s="82" t="s">
        <v>143</v>
      </c>
      <c r="E2798" s="80">
        <v>5928</v>
      </c>
      <c r="F2798" s="82">
        <v>1</v>
      </c>
    </row>
    <row r="2799" spans="1:6" x14ac:dyDescent="0.55000000000000004">
      <c r="A2799" s="80">
        <v>5927</v>
      </c>
      <c r="B2799" s="86">
        <v>1</v>
      </c>
      <c r="C2799" s="82">
        <v>1</v>
      </c>
      <c r="D2799" s="82" t="s">
        <v>143</v>
      </c>
      <c r="E2799" s="80">
        <v>5929</v>
      </c>
      <c r="F2799" s="82">
        <v>1</v>
      </c>
    </row>
    <row r="2800" spans="1:6" x14ac:dyDescent="0.55000000000000004">
      <c r="A2800" s="80">
        <v>5928</v>
      </c>
      <c r="B2800" s="86">
        <v>1</v>
      </c>
      <c r="C2800" s="82">
        <v>1</v>
      </c>
      <c r="D2800" s="82" t="s">
        <v>143</v>
      </c>
      <c r="E2800" s="80">
        <v>5930</v>
      </c>
      <c r="F2800" s="82">
        <v>1</v>
      </c>
    </row>
    <row r="2801" spans="1:6" x14ac:dyDescent="0.55000000000000004">
      <c r="A2801" s="80">
        <v>5929</v>
      </c>
      <c r="B2801" s="86">
        <v>1</v>
      </c>
      <c r="C2801" s="82">
        <v>1</v>
      </c>
      <c r="D2801" s="82" t="s">
        <v>143</v>
      </c>
      <c r="E2801" s="80">
        <v>5931</v>
      </c>
      <c r="F2801" s="82">
        <v>1</v>
      </c>
    </row>
    <row r="2802" spans="1:6" x14ac:dyDescent="0.55000000000000004">
      <c r="A2802" s="80">
        <v>5930</v>
      </c>
      <c r="B2802" s="86">
        <v>1</v>
      </c>
      <c r="C2802" s="82">
        <v>1</v>
      </c>
      <c r="D2802" s="82" t="s">
        <v>143</v>
      </c>
      <c r="E2802" s="80">
        <v>5932</v>
      </c>
      <c r="F2802" s="82">
        <v>1</v>
      </c>
    </row>
    <row r="2803" spans="1:6" x14ac:dyDescent="0.55000000000000004">
      <c r="A2803" s="80">
        <v>5931</v>
      </c>
      <c r="B2803" s="86">
        <v>1</v>
      </c>
      <c r="C2803" s="82">
        <v>1</v>
      </c>
      <c r="D2803" s="82" t="s">
        <v>143</v>
      </c>
      <c r="E2803" s="80">
        <v>5933</v>
      </c>
      <c r="F2803" s="82">
        <v>1</v>
      </c>
    </row>
    <row r="2804" spans="1:6" x14ac:dyDescent="0.55000000000000004">
      <c r="A2804" s="80">
        <v>5932</v>
      </c>
      <c r="B2804" s="86">
        <v>1</v>
      </c>
      <c r="C2804" s="82">
        <v>1</v>
      </c>
      <c r="D2804" s="82" t="s">
        <v>143</v>
      </c>
      <c r="E2804" s="80">
        <v>5934</v>
      </c>
      <c r="F2804" s="82">
        <v>1</v>
      </c>
    </row>
    <row r="2805" spans="1:6" x14ac:dyDescent="0.55000000000000004">
      <c r="A2805" s="80">
        <v>5933</v>
      </c>
      <c r="B2805" s="86">
        <v>1</v>
      </c>
      <c r="C2805" s="82">
        <v>1</v>
      </c>
      <c r="D2805" s="82" t="s">
        <v>143</v>
      </c>
      <c r="E2805" s="80">
        <v>5935</v>
      </c>
      <c r="F2805" s="82">
        <v>1</v>
      </c>
    </row>
    <row r="2806" spans="1:6" x14ac:dyDescent="0.55000000000000004">
      <c r="A2806" s="80">
        <v>5934</v>
      </c>
      <c r="B2806" s="86">
        <v>1</v>
      </c>
      <c r="C2806" s="82">
        <v>1</v>
      </c>
      <c r="D2806" s="82" t="s">
        <v>143</v>
      </c>
      <c r="E2806" s="80">
        <v>5936</v>
      </c>
      <c r="F2806" s="82">
        <v>1</v>
      </c>
    </row>
    <row r="2807" spans="1:6" x14ac:dyDescent="0.55000000000000004">
      <c r="A2807" s="80">
        <v>5935</v>
      </c>
      <c r="B2807" s="86">
        <v>1</v>
      </c>
      <c r="C2807" s="82">
        <v>1</v>
      </c>
      <c r="D2807" s="82" t="s">
        <v>143</v>
      </c>
      <c r="E2807" s="80">
        <v>5937</v>
      </c>
      <c r="F2807" s="82">
        <v>1</v>
      </c>
    </row>
    <row r="2808" spans="1:6" x14ac:dyDescent="0.55000000000000004">
      <c r="A2808" s="80">
        <v>5936</v>
      </c>
      <c r="B2808" s="86">
        <v>1</v>
      </c>
      <c r="C2808" s="82">
        <v>1</v>
      </c>
      <c r="D2808" s="82" t="s">
        <v>143</v>
      </c>
      <c r="E2808" s="80">
        <v>5938</v>
      </c>
      <c r="F2808" s="82">
        <v>1</v>
      </c>
    </row>
    <row r="2809" spans="1:6" x14ac:dyDescent="0.55000000000000004">
      <c r="A2809" s="80">
        <v>5937</v>
      </c>
      <c r="B2809" s="86">
        <v>1</v>
      </c>
      <c r="C2809" s="82">
        <v>1</v>
      </c>
      <c r="D2809" s="82" t="s">
        <v>143</v>
      </c>
      <c r="E2809" s="80">
        <v>5939</v>
      </c>
      <c r="F2809" s="82">
        <v>1</v>
      </c>
    </row>
    <row r="2810" spans="1:6" x14ac:dyDescent="0.55000000000000004">
      <c r="A2810" s="80">
        <v>5938</v>
      </c>
      <c r="B2810" s="86">
        <v>1</v>
      </c>
      <c r="C2810" s="82">
        <v>1</v>
      </c>
      <c r="D2810" s="82" t="s">
        <v>143</v>
      </c>
      <c r="E2810" s="80">
        <v>5940</v>
      </c>
      <c r="F2810" s="82">
        <v>1</v>
      </c>
    </row>
    <row r="2811" spans="1:6" x14ac:dyDescent="0.55000000000000004">
      <c r="A2811" s="80">
        <v>5939</v>
      </c>
      <c r="B2811" s="86">
        <v>1</v>
      </c>
      <c r="C2811" s="82">
        <v>1</v>
      </c>
      <c r="D2811" s="82" t="s">
        <v>143</v>
      </c>
      <c r="E2811" s="80">
        <v>5941</v>
      </c>
      <c r="F2811" s="82">
        <v>1</v>
      </c>
    </row>
    <row r="2812" spans="1:6" x14ac:dyDescent="0.55000000000000004">
      <c r="A2812" s="80">
        <v>5940</v>
      </c>
      <c r="B2812" s="86">
        <v>1</v>
      </c>
      <c r="C2812" s="82">
        <v>1</v>
      </c>
      <c r="D2812" s="82" t="s">
        <v>143</v>
      </c>
      <c r="E2812" s="80">
        <v>5942</v>
      </c>
      <c r="F2812" s="82">
        <v>1</v>
      </c>
    </row>
    <row r="2813" spans="1:6" x14ac:dyDescent="0.55000000000000004">
      <c r="A2813" s="80">
        <v>5941</v>
      </c>
      <c r="B2813" s="86">
        <v>1</v>
      </c>
      <c r="C2813" s="82">
        <v>1</v>
      </c>
      <c r="D2813" s="82" t="s">
        <v>143</v>
      </c>
      <c r="E2813" s="80">
        <v>5943</v>
      </c>
      <c r="F2813" s="82">
        <v>1</v>
      </c>
    </row>
    <row r="2814" spans="1:6" x14ac:dyDescent="0.55000000000000004">
      <c r="A2814" s="80">
        <v>5942</v>
      </c>
      <c r="B2814" s="86">
        <v>1</v>
      </c>
      <c r="C2814" s="82">
        <v>1</v>
      </c>
      <c r="D2814" s="82" t="s">
        <v>143</v>
      </c>
      <c r="E2814" s="80">
        <v>5944</v>
      </c>
      <c r="F2814" s="82">
        <v>1</v>
      </c>
    </row>
    <row r="2815" spans="1:6" x14ac:dyDescent="0.55000000000000004">
      <c r="A2815" s="80">
        <v>5943</v>
      </c>
      <c r="B2815" s="86">
        <v>1</v>
      </c>
      <c r="C2815" s="82">
        <v>1</v>
      </c>
      <c r="D2815" s="82" t="s">
        <v>143</v>
      </c>
      <c r="E2815" s="80">
        <v>5945</v>
      </c>
      <c r="F2815" s="82">
        <v>1</v>
      </c>
    </row>
    <row r="2816" spans="1:6" x14ac:dyDescent="0.55000000000000004">
      <c r="A2816" s="80">
        <v>5944</v>
      </c>
      <c r="B2816" s="86">
        <v>1</v>
      </c>
      <c r="C2816" s="82">
        <v>1</v>
      </c>
      <c r="D2816" s="82" t="s">
        <v>143</v>
      </c>
      <c r="E2816" s="80">
        <v>5946</v>
      </c>
      <c r="F2816" s="82">
        <v>1</v>
      </c>
    </row>
    <row r="2817" spans="1:6" x14ac:dyDescent="0.55000000000000004">
      <c r="A2817" s="80">
        <v>5945</v>
      </c>
      <c r="B2817" s="86">
        <v>1</v>
      </c>
      <c r="C2817" s="82">
        <v>1</v>
      </c>
      <c r="D2817" s="82" t="s">
        <v>143</v>
      </c>
      <c r="E2817" s="80">
        <v>5947</v>
      </c>
      <c r="F2817" s="82">
        <v>1</v>
      </c>
    </row>
    <row r="2818" spans="1:6" x14ac:dyDescent="0.55000000000000004">
      <c r="A2818" s="80">
        <v>5946</v>
      </c>
      <c r="B2818" s="86">
        <v>1</v>
      </c>
      <c r="C2818" s="82">
        <v>1</v>
      </c>
      <c r="D2818" s="82" t="s">
        <v>143</v>
      </c>
      <c r="E2818" s="80">
        <v>5948</v>
      </c>
      <c r="F2818" s="82">
        <v>1</v>
      </c>
    </row>
    <row r="2819" spans="1:6" x14ac:dyDescent="0.55000000000000004">
      <c r="A2819" s="80">
        <v>5947</v>
      </c>
      <c r="B2819" s="86">
        <v>1</v>
      </c>
      <c r="C2819" s="82">
        <v>1</v>
      </c>
      <c r="D2819" s="82" t="s">
        <v>143</v>
      </c>
      <c r="E2819" s="80">
        <v>5949</v>
      </c>
      <c r="F2819" s="82">
        <v>1</v>
      </c>
    </row>
    <row r="2820" spans="1:6" x14ac:dyDescent="0.55000000000000004">
      <c r="A2820" s="80">
        <v>5948</v>
      </c>
      <c r="B2820" s="86">
        <v>1</v>
      </c>
      <c r="C2820" s="82">
        <v>1</v>
      </c>
      <c r="D2820" s="82" t="s">
        <v>143</v>
      </c>
      <c r="E2820" s="80">
        <v>5950</v>
      </c>
      <c r="F2820" s="82">
        <v>1</v>
      </c>
    </row>
    <row r="2821" spans="1:6" x14ac:dyDescent="0.55000000000000004">
      <c r="A2821" s="80">
        <v>5949</v>
      </c>
      <c r="B2821" s="86">
        <v>1</v>
      </c>
      <c r="C2821" s="82">
        <v>1</v>
      </c>
      <c r="D2821" s="82" t="s">
        <v>143</v>
      </c>
      <c r="E2821" s="80">
        <v>5952</v>
      </c>
      <c r="F2821" s="82">
        <v>1</v>
      </c>
    </row>
    <row r="2822" spans="1:6" x14ac:dyDescent="0.55000000000000004">
      <c r="A2822" s="80">
        <v>5950</v>
      </c>
      <c r="B2822" s="86">
        <v>1</v>
      </c>
      <c r="C2822" s="82">
        <v>1</v>
      </c>
      <c r="D2822" s="82" t="s">
        <v>143</v>
      </c>
      <c r="E2822" s="80">
        <v>5953</v>
      </c>
      <c r="F2822" s="82">
        <v>1</v>
      </c>
    </row>
    <row r="2823" spans="1:6" x14ac:dyDescent="0.55000000000000004">
      <c r="A2823" s="80">
        <v>5952</v>
      </c>
      <c r="B2823" s="86">
        <v>1</v>
      </c>
      <c r="C2823" s="82">
        <v>1</v>
      </c>
      <c r="D2823" s="82" t="s">
        <v>143</v>
      </c>
      <c r="E2823" s="80">
        <v>5954</v>
      </c>
      <c r="F2823" s="82">
        <v>1</v>
      </c>
    </row>
    <row r="2824" spans="1:6" x14ac:dyDescent="0.55000000000000004">
      <c r="A2824" s="80">
        <v>5953</v>
      </c>
      <c r="B2824" s="86">
        <v>1</v>
      </c>
      <c r="C2824" s="82">
        <v>1</v>
      </c>
      <c r="D2824" s="82" t="s">
        <v>143</v>
      </c>
      <c r="E2824" s="80">
        <v>5955</v>
      </c>
      <c r="F2824" s="82">
        <v>1</v>
      </c>
    </row>
    <row r="2825" spans="1:6" x14ac:dyDescent="0.55000000000000004">
      <c r="A2825" s="80">
        <v>5954</v>
      </c>
      <c r="B2825" s="86">
        <v>1</v>
      </c>
      <c r="C2825" s="82">
        <v>1</v>
      </c>
      <c r="D2825" s="82" t="s">
        <v>143</v>
      </c>
      <c r="E2825" s="80">
        <v>5956</v>
      </c>
      <c r="F2825" s="82">
        <v>1</v>
      </c>
    </row>
    <row r="2826" spans="1:6" x14ac:dyDescent="0.55000000000000004">
      <c r="A2826" s="80">
        <v>5955</v>
      </c>
      <c r="B2826" s="86">
        <v>1</v>
      </c>
      <c r="C2826" s="82">
        <v>1</v>
      </c>
      <c r="D2826" s="82" t="s">
        <v>143</v>
      </c>
      <c r="E2826" s="80">
        <v>5957</v>
      </c>
      <c r="F2826" s="82">
        <v>1</v>
      </c>
    </row>
    <row r="2827" spans="1:6" x14ac:dyDescent="0.55000000000000004">
      <c r="A2827" s="80">
        <v>5956</v>
      </c>
      <c r="B2827" s="86">
        <v>1</v>
      </c>
      <c r="C2827" s="82">
        <v>1</v>
      </c>
      <c r="D2827" s="82" t="s">
        <v>143</v>
      </c>
      <c r="E2827" s="80">
        <v>5958</v>
      </c>
      <c r="F2827" s="82">
        <v>1</v>
      </c>
    </row>
    <row r="2828" spans="1:6" x14ac:dyDescent="0.55000000000000004">
      <c r="A2828" s="80">
        <v>5957</v>
      </c>
      <c r="B2828" s="86">
        <v>1</v>
      </c>
      <c r="C2828" s="82">
        <v>1</v>
      </c>
      <c r="D2828" s="82" t="s">
        <v>143</v>
      </c>
      <c r="E2828" s="80">
        <v>5959</v>
      </c>
      <c r="F2828" s="82">
        <v>1</v>
      </c>
    </row>
    <row r="2829" spans="1:6" x14ac:dyDescent="0.55000000000000004">
      <c r="A2829" s="80">
        <v>5958</v>
      </c>
      <c r="B2829" s="86">
        <v>1</v>
      </c>
      <c r="C2829" s="82">
        <v>1</v>
      </c>
      <c r="D2829" s="82" t="s">
        <v>143</v>
      </c>
      <c r="E2829" s="80">
        <v>5960</v>
      </c>
      <c r="F2829" s="82">
        <v>1</v>
      </c>
    </row>
    <row r="2830" spans="1:6" x14ac:dyDescent="0.55000000000000004">
      <c r="A2830" s="80">
        <v>5959</v>
      </c>
      <c r="B2830" s="86">
        <v>1</v>
      </c>
      <c r="C2830" s="82">
        <v>1</v>
      </c>
      <c r="D2830" s="82" t="s">
        <v>143</v>
      </c>
      <c r="E2830" s="80">
        <v>5962</v>
      </c>
      <c r="F2830" s="82">
        <v>1</v>
      </c>
    </row>
    <row r="2831" spans="1:6" x14ac:dyDescent="0.55000000000000004">
      <c r="A2831" s="80">
        <v>5960</v>
      </c>
      <c r="B2831" s="86">
        <v>1</v>
      </c>
      <c r="C2831" s="82">
        <v>1</v>
      </c>
      <c r="D2831" s="82" t="s">
        <v>143</v>
      </c>
      <c r="E2831" s="80">
        <v>5963</v>
      </c>
      <c r="F2831" s="82">
        <v>1</v>
      </c>
    </row>
    <row r="2832" spans="1:6" x14ac:dyDescent="0.55000000000000004">
      <c r="A2832" s="80">
        <v>5962</v>
      </c>
      <c r="B2832" s="86">
        <v>1</v>
      </c>
      <c r="C2832" s="82">
        <v>1</v>
      </c>
      <c r="D2832" s="82" t="s">
        <v>143</v>
      </c>
      <c r="E2832" s="80">
        <v>5964</v>
      </c>
      <c r="F2832" s="82">
        <v>1</v>
      </c>
    </row>
    <row r="2833" spans="1:6" x14ac:dyDescent="0.55000000000000004">
      <c r="A2833" s="80">
        <v>5963</v>
      </c>
      <c r="B2833" s="86">
        <v>1</v>
      </c>
      <c r="C2833" s="82">
        <v>1</v>
      </c>
      <c r="D2833" s="82" t="s">
        <v>143</v>
      </c>
      <c r="E2833" s="80">
        <v>5965</v>
      </c>
      <c r="F2833" s="82">
        <v>1</v>
      </c>
    </row>
    <row r="2834" spans="1:6" x14ac:dyDescent="0.55000000000000004">
      <c r="A2834" s="80">
        <v>5964</v>
      </c>
      <c r="B2834" s="86">
        <v>1</v>
      </c>
      <c r="C2834" s="82">
        <v>1</v>
      </c>
      <c r="D2834" s="82" t="s">
        <v>143</v>
      </c>
      <c r="E2834" s="80">
        <v>5966</v>
      </c>
      <c r="F2834" s="82">
        <v>1</v>
      </c>
    </row>
    <row r="2835" spans="1:6" x14ac:dyDescent="0.55000000000000004">
      <c r="A2835" s="80">
        <v>5965</v>
      </c>
      <c r="B2835" s="86">
        <v>1</v>
      </c>
      <c r="C2835" s="82">
        <v>1</v>
      </c>
      <c r="D2835" s="82" t="s">
        <v>143</v>
      </c>
      <c r="E2835" s="80">
        <v>5967</v>
      </c>
      <c r="F2835" s="82">
        <v>1</v>
      </c>
    </row>
    <row r="2836" spans="1:6" x14ac:dyDescent="0.55000000000000004">
      <c r="A2836" s="80">
        <v>5966</v>
      </c>
      <c r="B2836" s="86">
        <v>1</v>
      </c>
      <c r="C2836" s="82">
        <v>1</v>
      </c>
      <c r="D2836" s="82" t="s">
        <v>143</v>
      </c>
      <c r="E2836" s="80">
        <v>5969</v>
      </c>
      <c r="F2836" s="82">
        <v>1</v>
      </c>
    </row>
    <row r="2837" spans="1:6" x14ac:dyDescent="0.55000000000000004">
      <c r="A2837" s="80">
        <v>5967</v>
      </c>
      <c r="B2837" s="86">
        <v>1</v>
      </c>
      <c r="C2837" s="82">
        <v>1</v>
      </c>
      <c r="D2837" s="82" t="s">
        <v>143</v>
      </c>
      <c r="E2837" s="80">
        <v>5970</v>
      </c>
      <c r="F2837" s="82">
        <v>1</v>
      </c>
    </row>
    <row r="2838" spans="1:6" x14ac:dyDescent="0.55000000000000004">
      <c r="A2838" s="80">
        <v>5969</v>
      </c>
      <c r="B2838" s="86">
        <v>1</v>
      </c>
      <c r="C2838" s="82">
        <v>1</v>
      </c>
      <c r="D2838" s="82" t="s">
        <v>143</v>
      </c>
      <c r="E2838" s="80">
        <v>5971</v>
      </c>
      <c r="F2838" s="82">
        <v>1</v>
      </c>
    </row>
    <row r="2839" spans="1:6" x14ac:dyDescent="0.55000000000000004">
      <c r="A2839" s="80">
        <v>5970</v>
      </c>
      <c r="B2839" s="86">
        <v>1</v>
      </c>
      <c r="C2839" s="82">
        <v>1</v>
      </c>
      <c r="D2839" s="82" t="s">
        <v>143</v>
      </c>
      <c r="E2839" s="80">
        <v>5972</v>
      </c>
      <c r="F2839" s="82">
        <v>1</v>
      </c>
    </row>
    <row r="2840" spans="1:6" x14ac:dyDescent="0.55000000000000004">
      <c r="A2840" s="80">
        <v>5971</v>
      </c>
      <c r="B2840" s="86">
        <v>1</v>
      </c>
      <c r="C2840" s="82">
        <v>1</v>
      </c>
      <c r="D2840" s="82" t="s">
        <v>143</v>
      </c>
      <c r="E2840" s="80">
        <v>5974</v>
      </c>
      <c r="F2840" s="82">
        <v>1</v>
      </c>
    </row>
    <row r="2841" spans="1:6" x14ac:dyDescent="0.55000000000000004">
      <c r="A2841" s="80">
        <v>5972</v>
      </c>
      <c r="B2841" s="86">
        <v>1</v>
      </c>
      <c r="C2841" s="82">
        <v>1</v>
      </c>
      <c r="D2841" s="82" t="s">
        <v>143</v>
      </c>
      <c r="E2841" s="80">
        <v>5975</v>
      </c>
      <c r="F2841" s="82">
        <v>1</v>
      </c>
    </row>
    <row r="2842" spans="1:6" x14ac:dyDescent="0.55000000000000004">
      <c r="A2842" s="80">
        <v>5974</v>
      </c>
      <c r="B2842" s="86">
        <v>1</v>
      </c>
      <c r="C2842" s="82">
        <v>1</v>
      </c>
      <c r="D2842" s="82" t="s">
        <v>143</v>
      </c>
      <c r="E2842" s="80">
        <v>5976</v>
      </c>
      <c r="F2842" s="82">
        <v>1</v>
      </c>
    </row>
    <row r="2843" spans="1:6" x14ac:dyDescent="0.55000000000000004">
      <c r="A2843" s="80">
        <v>5975</v>
      </c>
      <c r="B2843" s="86">
        <v>1</v>
      </c>
      <c r="C2843" s="82">
        <v>1</v>
      </c>
      <c r="D2843" s="82" t="s">
        <v>143</v>
      </c>
      <c r="E2843" s="80">
        <v>5977</v>
      </c>
      <c r="F2843" s="82">
        <v>1</v>
      </c>
    </row>
    <row r="2844" spans="1:6" x14ac:dyDescent="0.55000000000000004">
      <c r="A2844" s="80">
        <v>5976</v>
      </c>
      <c r="B2844" s="86">
        <v>1</v>
      </c>
      <c r="C2844" s="82">
        <v>1</v>
      </c>
      <c r="D2844" s="82" t="s">
        <v>143</v>
      </c>
      <c r="E2844" s="80">
        <v>5978</v>
      </c>
      <c r="F2844" s="82">
        <v>1</v>
      </c>
    </row>
    <row r="2845" spans="1:6" x14ac:dyDescent="0.55000000000000004">
      <c r="A2845" s="80">
        <v>5977</v>
      </c>
      <c r="B2845" s="86">
        <v>1</v>
      </c>
      <c r="C2845" s="82">
        <v>1</v>
      </c>
      <c r="D2845" s="82" t="s">
        <v>143</v>
      </c>
      <c r="E2845" s="80">
        <v>5979</v>
      </c>
      <c r="F2845" s="82">
        <v>1</v>
      </c>
    </row>
    <row r="2846" spans="1:6" x14ac:dyDescent="0.55000000000000004">
      <c r="A2846" s="80">
        <v>5978</v>
      </c>
      <c r="B2846" s="86">
        <v>1</v>
      </c>
      <c r="C2846" s="82">
        <v>1</v>
      </c>
      <c r="D2846" s="82" t="s">
        <v>143</v>
      </c>
      <c r="E2846" s="80">
        <v>5980</v>
      </c>
      <c r="F2846" s="82">
        <v>1</v>
      </c>
    </row>
    <row r="2847" spans="1:6" x14ac:dyDescent="0.55000000000000004">
      <c r="A2847" s="80">
        <v>5979</v>
      </c>
      <c r="B2847" s="86">
        <v>1</v>
      </c>
      <c r="C2847" s="82">
        <v>1</v>
      </c>
      <c r="D2847" s="82" t="s">
        <v>143</v>
      </c>
      <c r="E2847" s="80">
        <v>5981</v>
      </c>
      <c r="F2847" s="82">
        <v>1</v>
      </c>
    </row>
    <row r="2848" spans="1:6" x14ac:dyDescent="0.55000000000000004">
      <c r="A2848" s="80">
        <v>5980</v>
      </c>
      <c r="B2848" s="86">
        <v>1</v>
      </c>
      <c r="C2848" s="82">
        <v>1</v>
      </c>
      <c r="D2848" s="82" t="s">
        <v>143</v>
      </c>
      <c r="E2848" s="80">
        <v>5982</v>
      </c>
      <c r="F2848" s="82">
        <v>1</v>
      </c>
    </row>
    <row r="2849" spans="1:6" x14ac:dyDescent="0.55000000000000004">
      <c r="A2849" s="80">
        <v>5981</v>
      </c>
      <c r="B2849" s="86">
        <v>1</v>
      </c>
      <c r="C2849" s="82">
        <v>1</v>
      </c>
      <c r="D2849" s="82" t="s">
        <v>143</v>
      </c>
      <c r="E2849" s="80">
        <v>5983</v>
      </c>
      <c r="F2849" s="82">
        <v>1</v>
      </c>
    </row>
    <row r="2850" spans="1:6" x14ac:dyDescent="0.55000000000000004">
      <c r="A2850" s="80">
        <v>5982</v>
      </c>
      <c r="B2850" s="86">
        <v>1</v>
      </c>
      <c r="C2850" s="82">
        <v>1</v>
      </c>
      <c r="D2850" s="82" t="s">
        <v>143</v>
      </c>
      <c r="E2850" s="80">
        <v>5984</v>
      </c>
      <c r="F2850" s="82">
        <v>1</v>
      </c>
    </row>
    <row r="2851" spans="1:6" x14ac:dyDescent="0.55000000000000004">
      <c r="A2851" s="80">
        <v>5983</v>
      </c>
      <c r="B2851" s="86">
        <v>1</v>
      </c>
      <c r="C2851" s="82">
        <v>1</v>
      </c>
      <c r="D2851" s="82" t="s">
        <v>143</v>
      </c>
      <c r="E2851" s="80">
        <v>5985</v>
      </c>
      <c r="F2851" s="82">
        <v>1</v>
      </c>
    </row>
    <row r="2852" spans="1:6" x14ac:dyDescent="0.55000000000000004">
      <c r="A2852" s="80">
        <v>5984</v>
      </c>
      <c r="B2852" s="86">
        <v>1</v>
      </c>
      <c r="C2852" s="82">
        <v>1</v>
      </c>
      <c r="D2852" s="82" t="s">
        <v>143</v>
      </c>
      <c r="E2852" s="80">
        <v>5986</v>
      </c>
      <c r="F2852" s="82">
        <v>1</v>
      </c>
    </row>
    <row r="2853" spans="1:6" x14ac:dyDescent="0.55000000000000004">
      <c r="A2853" s="80">
        <v>5985</v>
      </c>
      <c r="B2853" s="86">
        <v>1</v>
      </c>
      <c r="C2853" s="82">
        <v>1</v>
      </c>
      <c r="D2853" s="82" t="s">
        <v>143</v>
      </c>
      <c r="E2853" s="80">
        <v>5987</v>
      </c>
      <c r="F2853" s="82">
        <v>1</v>
      </c>
    </row>
    <row r="2854" spans="1:6" x14ac:dyDescent="0.55000000000000004">
      <c r="A2854" s="80">
        <v>5986</v>
      </c>
      <c r="B2854" s="86">
        <v>1</v>
      </c>
      <c r="C2854" s="82">
        <v>1</v>
      </c>
      <c r="D2854" s="82" t="s">
        <v>143</v>
      </c>
      <c r="E2854" s="80">
        <v>5989</v>
      </c>
      <c r="F2854" s="82">
        <v>1</v>
      </c>
    </row>
    <row r="2855" spans="1:6" x14ac:dyDescent="0.55000000000000004">
      <c r="A2855" s="80">
        <v>5987</v>
      </c>
      <c r="B2855" s="86">
        <v>1</v>
      </c>
      <c r="C2855" s="82">
        <v>1</v>
      </c>
      <c r="D2855" s="82" t="s">
        <v>143</v>
      </c>
      <c r="E2855" s="80">
        <v>5990</v>
      </c>
      <c r="F2855" s="82">
        <v>1</v>
      </c>
    </row>
    <row r="2856" spans="1:6" x14ac:dyDescent="0.55000000000000004">
      <c r="A2856" s="80">
        <v>5989</v>
      </c>
      <c r="B2856" s="86">
        <v>1</v>
      </c>
      <c r="C2856" s="82">
        <v>1</v>
      </c>
      <c r="D2856" s="82" t="s">
        <v>143</v>
      </c>
      <c r="E2856" s="80">
        <v>5991</v>
      </c>
      <c r="F2856" s="82">
        <v>1</v>
      </c>
    </row>
    <row r="2857" spans="1:6" x14ac:dyDescent="0.55000000000000004">
      <c r="A2857" s="80">
        <v>5990</v>
      </c>
      <c r="B2857" s="86">
        <v>1</v>
      </c>
      <c r="C2857" s="82">
        <v>1</v>
      </c>
      <c r="D2857" s="82" t="s">
        <v>143</v>
      </c>
      <c r="E2857" s="80">
        <v>5992</v>
      </c>
      <c r="F2857" s="82">
        <v>1</v>
      </c>
    </row>
    <row r="2858" spans="1:6" x14ac:dyDescent="0.55000000000000004">
      <c r="A2858" s="80">
        <v>5991</v>
      </c>
      <c r="B2858" s="86">
        <v>1</v>
      </c>
      <c r="C2858" s="82">
        <v>1</v>
      </c>
      <c r="D2858" s="82" t="s">
        <v>143</v>
      </c>
      <c r="E2858" s="80">
        <v>5995</v>
      </c>
      <c r="F2858" s="82">
        <v>1</v>
      </c>
    </row>
    <row r="2859" spans="1:6" x14ac:dyDescent="0.55000000000000004">
      <c r="A2859" s="80">
        <v>5992</v>
      </c>
      <c r="B2859" s="86">
        <v>1</v>
      </c>
      <c r="C2859" s="82">
        <v>1</v>
      </c>
      <c r="D2859" s="82" t="s">
        <v>143</v>
      </c>
      <c r="E2859" s="80">
        <v>5996</v>
      </c>
      <c r="F2859" s="82">
        <v>1</v>
      </c>
    </row>
    <row r="2860" spans="1:6" x14ac:dyDescent="0.55000000000000004">
      <c r="A2860" s="80">
        <v>5995</v>
      </c>
      <c r="B2860" s="86">
        <v>1</v>
      </c>
      <c r="C2860" s="82">
        <v>1</v>
      </c>
      <c r="D2860" s="82" t="s">
        <v>143</v>
      </c>
      <c r="E2860" s="80">
        <v>5997</v>
      </c>
      <c r="F2860" s="82">
        <v>1</v>
      </c>
    </row>
    <row r="2861" spans="1:6" x14ac:dyDescent="0.55000000000000004">
      <c r="A2861" s="80">
        <v>5996</v>
      </c>
      <c r="B2861" s="86">
        <v>1</v>
      </c>
      <c r="C2861" s="82">
        <v>1</v>
      </c>
      <c r="D2861" s="82" t="s">
        <v>143</v>
      </c>
      <c r="E2861" s="80">
        <v>5998</v>
      </c>
      <c r="F2861" s="82">
        <v>1</v>
      </c>
    </row>
    <row r="2862" spans="1:6" x14ac:dyDescent="0.55000000000000004">
      <c r="A2862" s="80">
        <v>5997</v>
      </c>
      <c r="B2862" s="86">
        <v>1</v>
      </c>
      <c r="C2862" s="82">
        <v>1</v>
      </c>
      <c r="D2862" s="82" t="s">
        <v>143</v>
      </c>
      <c r="E2862" s="80" t="s">
        <v>410</v>
      </c>
      <c r="F2862" s="82">
        <v>1</v>
      </c>
    </row>
    <row r="2863" spans="1:6" x14ac:dyDescent="0.55000000000000004">
      <c r="A2863" s="80">
        <v>5998</v>
      </c>
      <c r="B2863" s="86">
        <v>1</v>
      </c>
      <c r="C2863" s="82">
        <v>1</v>
      </c>
      <c r="D2863" s="82" t="s">
        <v>143</v>
      </c>
      <c r="E2863" s="80" t="s">
        <v>411</v>
      </c>
      <c r="F2863" s="82">
        <v>1</v>
      </c>
    </row>
    <row r="2864" spans="1:6" x14ac:dyDescent="0.55000000000000004">
      <c r="A2864" s="80" t="s">
        <v>410</v>
      </c>
      <c r="B2864" s="86">
        <v>1</v>
      </c>
      <c r="C2864" s="82">
        <v>1</v>
      </c>
      <c r="D2864" s="82" t="s">
        <v>143</v>
      </c>
      <c r="E2864" s="80" t="s">
        <v>412</v>
      </c>
      <c r="F2864" s="82">
        <v>1</v>
      </c>
    </row>
    <row r="2865" spans="1:6" x14ac:dyDescent="0.55000000000000004">
      <c r="A2865" s="80" t="s">
        <v>411</v>
      </c>
      <c r="B2865" s="86">
        <v>1</v>
      </c>
      <c r="C2865" s="82">
        <v>1</v>
      </c>
      <c r="D2865" s="82" t="s">
        <v>143</v>
      </c>
      <c r="E2865" s="80" t="s">
        <v>413</v>
      </c>
      <c r="F2865" s="82">
        <v>1</v>
      </c>
    </row>
    <row r="2866" spans="1:6" x14ac:dyDescent="0.55000000000000004">
      <c r="A2866" s="80" t="s">
        <v>412</v>
      </c>
      <c r="B2866" s="86">
        <v>1</v>
      </c>
      <c r="C2866" s="82">
        <v>1</v>
      </c>
      <c r="D2866" s="82" t="s">
        <v>143</v>
      </c>
      <c r="E2866" s="80" t="s">
        <v>414</v>
      </c>
      <c r="F2866" s="82">
        <v>1</v>
      </c>
    </row>
    <row r="2867" spans="1:6" x14ac:dyDescent="0.55000000000000004">
      <c r="A2867" s="80" t="s">
        <v>413</v>
      </c>
      <c r="B2867" s="86">
        <v>1</v>
      </c>
      <c r="C2867" s="82">
        <v>1</v>
      </c>
      <c r="D2867" s="82" t="s">
        <v>143</v>
      </c>
      <c r="E2867" s="80" t="s">
        <v>415</v>
      </c>
      <c r="F2867" s="82">
        <v>1</v>
      </c>
    </row>
    <row r="2868" spans="1:6" x14ac:dyDescent="0.55000000000000004">
      <c r="A2868" s="80" t="s">
        <v>414</v>
      </c>
      <c r="B2868" s="86">
        <v>1</v>
      </c>
      <c r="C2868" s="82">
        <v>1</v>
      </c>
      <c r="D2868" s="82" t="s">
        <v>143</v>
      </c>
      <c r="E2868" s="80" t="s">
        <v>416</v>
      </c>
      <c r="F2868" s="82">
        <v>1</v>
      </c>
    </row>
    <row r="2869" spans="1:6" x14ac:dyDescent="0.55000000000000004">
      <c r="A2869" s="80" t="s">
        <v>415</v>
      </c>
      <c r="B2869" s="86">
        <v>1</v>
      </c>
      <c r="C2869" s="82">
        <v>1</v>
      </c>
      <c r="D2869" s="82" t="s">
        <v>143</v>
      </c>
      <c r="E2869" s="80" t="s">
        <v>417</v>
      </c>
      <c r="F2869" s="82">
        <v>1</v>
      </c>
    </row>
    <row r="2870" spans="1:6" x14ac:dyDescent="0.55000000000000004">
      <c r="A2870" s="80" t="s">
        <v>416</v>
      </c>
      <c r="B2870" s="86">
        <v>1</v>
      </c>
      <c r="C2870" s="82">
        <v>1</v>
      </c>
      <c r="D2870" s="82" t="s">
        <v>143</v>
      </c>
      <c r="E2870" s="80" t="s">
        <v>418</v>
      </c>
      <c r="F2870" s="82">
        <v>1</v>
      </c>
    </row>
    <row r="2871" spans="1:6" x14ac:dyDescent="0.55000000000000004">
      <c r="A2871" s="80" t="s">
        <v>417</v>
      </c>
      <c r="B2871" s="86">
        <v>1</v>
      </c>
      <c r="C2871" s="82">
        <v>1</v>
      </c>
      <c r="D2871" s="82" t="s">
        <v>143</v>
      </c>
      <c r="E2871" s="80" t="s">
        <v>419</v>
      </c>
      <c r="F2871" s="82">
        <v>1</v>
      </c>
    </row>
    <row r="2872" spans="1:6" x14ac:dyDescent="0.55000000000000004">
      <c r="A2872" s="80" t="s">
        <v>418</v>
      </c>
      <c r="B2872" s="86">
        <v>1</v>
      </c>
      <c r="C2872" s="82">
        <v>1</v>
      </c>
      <c r="D2872" s="82" t="s">
        <v>143</v>
      </c>
      <c r="E2872" s="80" t="s">
        <v>420</v>
      </c>
      <c r="F2872" s="82">
        <v>1</v>
      </c>
    </row>
    <row r="2873" spans="1:6" x14ac:dyDescent="0.55000000000000004">
      <c r="A2873" s="80" t="s">
        <v>419</v>
      </c>
      <c r="B2873" s="86">
        <v>1</v>
      </c>
      <c r="C2873" s="82">
        <v>1</v>
      </c>
      <c r="D2873" s="82" t="s">
        <v>143</v>
      </c>
      <c r="E2873" s="80" t="s">
        <v>421</v>
      </c>
      <c r="F2873" s="82">
        <v>1</v>
      </c>
    </row>
    <row r="2874" spans="1:6" x14ac:dyDescent="0.55000000000000004">
      <c r="A2874" s="80" t="s">
        <v>420</v>
      </c>
      <c r="B2874" s="86">
        <v>1</v>
      </c>
      <c r="C2874" s="82">
        <v>1</v>
      </c>
      <c r="D2874" s="82" t="s">
        <v>143</v>
      </c>
      <c r="E2874" s="80" t="s">
        <v>422</v>
      </c>
      <c r="F2874" s="82">
        <v>1</v>
      </c>
    </row>
    <row r="2875" spans="1:6" x14ac:dyDescent="0.55000000000000004">
      <c r="A2875" s="80" t="s">
        <v>421</v>
      </c>
      <c r="B2875" s="86">
        <v>1</v>
      </c>
      <c r="C2875" s="82">
        <v>1</v>
      </c>
      <c r="D2875" s="82" t="s">
        <v>143</v>
      </c>
      <c r="E2875" s="80" t="s">
        <v>423</v>
      </c>
      <c r="F2875" s="82">
        <v>1</v>
      </c>
    </row>
    <row r="2876" spans="1:6" x14ac:dyDescent="0.55000000000000004">
      <c r="A2876" s="80" t="s">
        <v>422</v>
      </c>
      <c r="B2876" s="86">
        <v>1</v>
      </c>
      <c r="C2876" s="82">
        <v>1</v>
      </c>
      <c r="D2876" s="82" t="s">
        <v>143</v>
      </c>
      <c r="E2876" s="80" t="s">
        <v>424</v>
      </c>
      <c r="F2876" s="82">
        <v>1</v>
      </c>
    </row>
    <row r="2877" spans="1:6" x14ac:dyDescent="0.55000000000000004">
      <c r="A2877" s="80" t="s">
        <v>423</v>
      </c>
      <c r="B2877" s="86">
        <v>1</v>
      </c>
      <c r="C2877" s="82">
        <v>1</v>
      </c>
      <c r="D2877" s="82" t="s">
        <v>143</v>
      </c>
      <c r="E2877" s="80" t="s">
        <v>425</v>
      </c>
      <c r="F2877" s="82">
        <v>1</v>
      </c>
    </row>
    <row r="2878" spans="1:6" x14ac:dyDescent="0.55000000000000004">
      <c r="A2878" s="80" t="s">
        <v>424</v>
      </c>
      <c r="B2878" s="86">
        <v>1</v>
      </c>
      <c r="C2878" s="82">
        <v>1</v>
      </c>
      <c r="D2878" s="82" t="s">
        <v>143</v>
      </c>
      <c r="E2878" s="80" t="s">
        <v>426</v>
      </c>
      <c r="F2878" s="82">
        <v>1</v>
      </c>
    </row>
    <row r="2879" spans="1:6" x14ac:dyDescent="0.55000000000000004">
      <c r="A2879" s="80" t="s">
        <v>425</v>
      </c>
      <c r="B2879" s="86">
        <v>1</v>
      </c>
      <c r="C2879" s="82">
        <v>1</v>
      </c>
      <c r="D2879" s="82" t="s">
        <v>143</v>
      </c>
      <c r="E2879" s="80" t="s">
        <v>427</v>
      </c>
      <c r="F2879" s="82">
        <v>1</v>
      </c>
    </row>
    <row r="2880" spans="1:6" x14ac:dyDescent="0.55000000000000004">
      <c r="A2880" s="80" t="s">
        <v>426</v>
      </c>
      <c r="B2880" s="86">
        <v>1</v>
      </c>
      <c r="C2880" s="82">
        <v>1</v>
      </c>
      <c r="D2880" s="82" t="s">
        <v>143</v>
      </c>
      <c r="E2880" s="80" t="s">
        <v>428</v>
      </c>
      <c r="F2880" s="82">
        <v>1</v>
      </c>
    </row>
    <row r="2881" spans="1:6" x14ac:dyDescent="0.55000000000000004">
      <c r="A2881" s="80" t="s">
        <v>427</v>
      </c>
      <c r="B2881" s="86">
        <v>1</v>
      </c>
      <c r="C2881" s="82">
        <v>1</v>
      </c>
      <c r="D2881" s="82" t="s">
        <v>143</v>
      </c>
      <c r="E2881" s="80" t="s">
        <v>429</v>
      </c>
      <c r="F2881" s="82">
        <v>1</v>
      </c>
    </row>
    <row r="2882" spans="1:6" x14ac:dyDescent="0.55000000000000004">
      <c r="A2882" s="80" t="s">
        <v>428</v>
      </c>
      <c r="B2882" s="86">
        <v>1</v>
      </c>
      <c r="C2882" s="82">
        <v>1</v>
      </c>
      <c r="D2882" s="82" t="s">
        <v>143</v>
      </c>
      <c r="E2882" s="80" t="s">
        <v>430</v>
      </c>
      <c r="F2882" s="82">
        <v>1</v>
      </c>
    </row>
    <row r="2883" spans="1:6" x14ac:dyDescent="0.55000000000000004">
      <c r="A2883" s="80" t="s">
        <v>429</v>
      </c>
      <c r="B2883" s="86">
        <v>1</v>
      </c>
      <c r="C2883" s="82">
        <v>1</v>
      </c>
      <c r="D2883" s="82" t="s">
        <v>143</v>
      </c>
      <c r="E2883" s="80" t="s">
        <v>431</v>
      </c>
      <c r="F2883" s="82">
        <v>1</v>
      </c>
    </row>
    <row r="2884" spans="1:6" x14ac:dyDescent="0.55000000000000004">
      <c r="A2884" s="80" t="s">
        <v>430</v>
      </c>
      <c r="B2884" s="86">
        <v>1</v>
      </c>
      <c r="C2884" s="82">
        <v>1</v>
      </c>
      <c r="D2884" s="82" t="s">
        <v>143</v>
      </c>
      <c r="E2884" s="80" t="s">
        <v>432</v>
      </c>
      <c r="F2884" s="82">
        <v>1</v>
      </c>
    </row>
    <row r="2885" spans="1:6" x14ac:dyDescent="0.55000000000000004">
      <c r="A2885" s="80" t="s">
        <v>431</v>
      </c>
      <c r="B2885" s="86">
        <v>1</v>
      </c>
      <c r="C2885" s="82">
        <v>1</v>
      </c>
      <c r="D2885" s="82" t="s">
        <v>143</v>
      </c>
      <c r="E2885" s="80" t="s">
        <v>433</v>
      </c>
      <c r="F2885" s="82">
        <v>1</v>
      </c>
    </row>
    <row r="2886" spans="1:6" x14ac:dyDescent="0.55000000000000004">
      <c r="A2886" s="80" t="s">
        <v>432</v>
      </c>
      <c r="B2886" s="86">
        <v>1</v>
      </c>
      <c r="C2886" s="82">
        <v>1</v>
      </c>
      <c r="D2886" s="82" t="s">
        <v>143</v>
      </c>
      <c r="E2886" s="80" t="s">
        <v>434</v>
      </c>
      <c r="F2886" s="82">
        <v>1</v>
      </c>
    </row>
    <row r="2887" spans="1:6" x14ac:dyDescent="0.55000000000000004">
      <c r="A2887" s="80" t="s">
        <v>433</v>
      </c>
      <c r="B2887" s="86">
        <v>1</v>
      </c>
      <c r="C2887" s="82">
        <v>1</v>
      </c>
      <c r="D2887" s="82" t="s">
        <v>143</v>
      </c>
      <c r="E2887" s="80" t="s">
        <v>435</v>
      </c>
      <c r="F2887" s="82">
        <v>1</v>
      </c>
    </row>
    <row r="2888" spans="1:6" x14ac:dyDescent="0.55000000000000004">
      <c r="A2888" s="80" t="s">
        <v>434</v>
      </c>
      <c r="B2888" s="86">
        <v>1</v>
      </c>
      <c r="C2888" s="82">
        <v>1</v>
      </c>
      <c r="D2888" s="82" t="s">
        <v>143</v>
      </c>
      <c r="E2888" s="80" t="s">
        <v>436</v>
      </c>
      <c r="F2888" s="82">
        <v>1</v>
      </c>
    </row>
    <row r="2889" spans="1:6" x14ac:dyDescent="0.55000000000000004">
      <c r="A2889" s="80" t="s">
        <v>435</v>
      </c>
      <c r="B2889" s="86">
        <v>1</v>
      </c>
      <c r="C2889" s="82">
        <v>1</v>
      </c>
      <c r="D2889" s="82" t="s">
        <v>143</v>
      </c>
      <c r="E2889" s="80" t="s">
        <v>437</v>
      </c>
      <c r="F2889" s="82">
        <v>1</v>
      </c>
    </row>
    <row r="2890" spans="1:6" x14ac:dyDescent="0.55000000000000004">
      <c r="A2890" s="80" t="s">
        <v>436</v>
      </c>
      <c r="B2890" s="86">
        <v>1</v>
      </c>
      <c r="C2890" s="82">
        <v>1</v>
      </c>
      <c r="D2890" s="82" t="s">
        <v>143</v>
      </c>
      <c r="E2890" s="80" t="s">
        <v>438</v>
      </c>
      <c r="F2890" s="82">
        <v>1</v>
      </c>
    </row>
    <row r="2891" spans="1:6" x14ac:dyDescent="0.55000000000000004">
      <c r="A2891" s="80" t="s">
        <v>437</v>
      </c>
      <c r="B2891" s="86">
        <v>1</v>
      </c>
      <c r="C2891" s="82">
        <v>1</v>
      </c>
      <c r="D2891" s="82" t="s">
        <v>143</v>
      </c>
      <c r="E2891" s="80" t="s">
        <v>439</v>
      </c>
      <c r="F2891" s="82">
        <v>1</v>
      </c>
    </row>
    <row r="2892" spans="1:6" x14ac:dyDescent="0.55000000000000004">
      <c r="A2892" s="80" t="s">
        <v>438</v>
      </c>
      <c r="B2892" s="86">
        <v>1</v>
      </c>
      <c r="C2892" s="82">
        <v>1</v>
      </c>
      <c r="D2892" s="82" t="s">
        <v>143</v>
      </c>
      <c r="E2892" s="80" t="s">
        <v>440</v>
      </c>
      <c r="F2892" s="82">
        <v>1</v>
      </c>
    </row>
    <row r="2893" spans="1:6" x14ac:dyDescent="0.55000000000000004">
      <c r="A2893" s="80" t="s">
        <v>439</v>
      </c>
      <c r="B2893" s="86">
        <v>1</v>
      </c>
      <c r="C2893" s="82">
        <v>1</v>
      </c>
      <c r="D2893" s="82" t="s">
        <v>143</v>
      </c>
      <c r="E2893" s="80" t="s">
        <v>441</v>
      </c>
      <c r="F2893" s="82">
        <v>1</v>
      </c>
    </row>
    <row r="2894" spans="1:6" x14ac:dyDescent="0.55000000000000004">
      <c r="A2894" s="80" t="s">
        <v>440</v>
      </c>
      <c r="B2894" s="86">
        <v>1</v>
      </c>
      <c r="C2894" s="82">
        <v>1</v>
      </c>
      <c r="D2894" s="82" t="s">
        <v>143</v>
      </c>
      <c r="E2894" s="80" t="s">
        <v>442</v>
      </c>
      <c r="F2894" s="82">
        <v>1</v>
      </c>
    </row>
    <row r="2895" spans="1:6" x14ac:dyDescent="0.55000000000000004">
      <c r="A2895" s="80" t="s">
        <v>441</v>
      </c>
      <c r="B2895" s="86">
        <v>1</v>
      </c>
      <c r="C2895" s="82">
        <v>1</v>
      </c>
      <c r="D2895" s="82" t="s">
        <v>143</v>
      </c>
      <c r="E2895" s="80" t="s">
        <v>443</v>
      </c>
      <c r="F2895" s="82">
        <v>1</v>
      </c>
    </row>
    <row r="2896" spans="1:6" x14ac:dyDescent="0.55000000000000004">
      <c r="A2896" s="80" t="s">
        <v>442</v>
      </c>
      <c r="B2896" s="86">
        <v>1</v>
      </c>
      <c r="C2896" s="82">
        <v>1</v>
      </c>
      <c r="D2896" s="82" t="s">
        <v>143</v>
      </c>
      <c r="E2896" s="80" t="s">
        <v>444</v>
      </c>
      <c r="F2896" s="82">
        <v>1</v>
      </c>
    </row>
    <row r="2897" spans="1:6" x14ac:dyDescent="0.55000000000000004">
      <c r="A2897" s="80" t="s">
        <v>443</v>
      </c>
      <c r="B2897" s="86">
        <v>1</v>
      </c>
      <c r="C2897" s="82">
        <v>1</v>
      </c>
      <c r="D2897" s="82" t="s">
        <v>143</v>
      </c>
      <c r="E2897" s="80" t="s">
        <v>445</v>
      </c>
      <c r="F2897" s="82">
        <v>1</v>
      </c>
    </row>
    <row r="2898" spans="1:6" x14ac:dyDescent="0.55000000000000004">
      <c r="A2898" s="80" t="s">
        <v>444</v>
      </c>
      <c r="B2898" s="86">
        <v>1</v>
      </c>
      <c r="C2898" s="82">
        <v>1</v>
      </c>
      <c r="D2898" s="82" t="s">
        <v>143</v>
      </c>
      <c r="E2898" s="80" t="s">
        <v>446</v>
      </c>
      <c r="F2898" s="82">
        <v>1</v>
      </c>
    </row>
    <row r="2899" spans="1:6" x14ac:dyDescent="0.55000000000000004">
      <c r="A2899" s="80" t="s">
        <v>445</v>
      </c>
      <c r="B2899" s="86">
        <v>1</v>
      </c>
      <c r="C2899" s="82">
        <v>1</v>
      </c>
      <c r="D2899" s="82" t="s">
        <v>143</v>
      </c>
      <c r="E2899" s="80" t="s">
        <v>447</v>
      </c>
      <c r="F2899" s="82">
        <v>1</v>
      </c>
    </row>
    <row r="2900" spans="1:6" x14ac:dyDescent="0.55000000000000004">
      <c r="A2900" s="80" t="s">
        <v>446</v>
      </c>
      <c r="B2900" s="86">
        <v>1</v>
      </c>
      <c r="C2900" s="82">
        <v>1</v>
      </c>
      <c r="D2900" s="82" t="s">
        <v>143</v>
      </c>
      <c r="E2900" s="80" t="s">
        <v>448</v>
      </c>
      <c r="F2900" s="82">
        <v>1</v>
      </c>
    </row>
    <row r="2901" spans="1:6" x14ac:dyDescent="0.55000000000000004">
      <c r="A2901" s="80" t="s">
        <v>447</v>
      </c>
      <c r="B2901" s="86">
        <v>1</v>
      </c>
      <c r="C2901" s="82">
        <v>1</v>
      </c>
      <c r="D2901" s="82" t="s">
        <v>143</v>
      </c>
      <c r="E2901" s="80" t="s">
        <v>449</v>
      </c>
      <c r="F2901" s="82">
        <v>1</v>
      </c>
    </row>
    <row r="2902" spans="1:6" x14ac:dyDescent="0.55000000000000004">
      <c r="A2902" s="80" t="s">
        <v>448</v>
      </c>
      <c r="B2902" s="86">
        <v>1</v>
      </c>
      <c r="C2902" s="82">
        <v>1</v>
      </c>
      <c r="D2902" s="82" t="s">
        <v>143</v>
      </c>
      <c r="E2902" s="80" t="s">
        <v>450</v>
      </c>
      <c r="F2902" s="82">
        <v>1</v>
      </c>
    </row>
    <row r="2903" spans="1:6" x14ac:dyDescent="0.55000000000000004">
      <c r="A2903" s="80" t="s">
        <v>449</v>
      </c>
      <c r="B2903" s="86">
        <v>1</v>
      </c>
      <c r="C2903" s="82">
        <v>1</v>
      </c>
      <c r="D2903" s="82" t="s">
        <v>143</v>
      </c>
      <c r="E2903" s="80" t="s">
        <v>451</v>
      </c>
      <c r="F2903" s="82">
        <v>1</v>
      </c>
    </row>
    <row r="2904" spans="1:6" x14ac:dyDescent="0.55000000000000004">
      <c r="A2904" s="80" t="s">
        <v>450</v>
      </c>
      <c r="B2904" s="86">
        <v>1</v>
      </c>
      <c r="C2904" s="82">
        <v>1</v>
      </c>
      <c r="D2904" s="82" t="s">
        <v>143</v>
      </c>
      <c r="E2904" s="80" t="s">
        <v>452</v>
      </c>
      <c r="F2904" s="82">
        <v>1</v>
      </c>
    </row>
    <row r="2905" spans="1:6" x14ac:dyDescent="0.55000000000000004">
      <c r="A2905" s="80" t="s">
        <v>451</v>
      </c>
      <c r="B2905" s="86">
        <v>1</v>
      </c>
      <c r="C2905" s="82">
        <v>1</v>
      </c>
      <c r="D2905" s="82" t="s">
        <v>143</v>
      </c>
      <c r="E2905" s="80" t="s">
        <v>453</v>
      </c>
      <c r="F2905" s="82">
        <v>1</v>
      </c>
    </row>
    <row r="2906" spans="1:6" x14ac:dyDescent="0.55000000000000004">
      <c r="A2906" s="80" t="s">
        <v>452</v>
      </c>
      <c r="B2906" s="86">
        <v>1</v>
      </c>
      <c r="C2906" s="82">
        <v>1</v>
      </c>
      <c r="D2906" s="82" t="s">
        <v>143</v>
      </c>
      <c r="E2906" s="80" t="s">
        <v>454</v>
      </c>
      <c r="F2906" s="82">
        <v>1</v>
      </c>
    </row>
    <row r="2907" spans="1:6" x14ac:dyDescent="0.55000000000000004">
      <c r="A2907" s="80" t="s">
        <v>453</v>
      </c>
      <c r="B2907" s="86">
        <v>1</v>
      </c>
      <c r="C2907" s="82">
        <v>1</v>
      </c>
      <c r="D2907" s="82" t="s">
        <v>143</v>
      </c>
      <c r="E2907" s="80" t="s">
        <v>455</v>
      </c>
      <c r="F2907" s="82">
        <v>1</v>
      </c>
    </row>
    <row r="2908" spans="1:6" x14ac:dyDescent="0.55000000000000004">
      <c r="A2908" s="80" t="s">
        <v>454</v>
      </c>
      <c r="B2908" s="86">
        <v>1</v>
      </c>
      <c r="C2908" s="82">
        <v>1</v>
      </c>
      <c r="D2908" s="82" t="s">
        <v>143</v>
      </c>
      <c r="E2908" s="80" t="s">
        <v>456</v>
      </c>
      <c r="F2908" s="82">
        <v>1</v>
      </c>
    </row>
    <row r="2909" spans="1:6" x14ac:dyDescent="0.55000000000000004">
      <c r="A2909" s="80" t="s">
        <v>455</v>
      </c>
      <c r="B2909" s="86">
        <v>1</v>
      </c>
      <c r="C2909" s="82">
        <v>1</v>
      </c>
      <c r="D2909" s="82" t="s">
        <v>143</v>
      </c>
      <c r="E2909" s="80" t="s">
        <v>457</v>
      </c>
      <c r="F2909" s="82">
        <v>1</v>
      </c>
    </row>
    <row r="2910" spans="1:6" x14ac:dyDescent="0.55000000000000004">
      <c r="A2910" s="80" t="s">
        <v>456</v>
      </c>
      <c r="B2910" s="86">
        <v>1</v>
      </c>
      <c r="C2910" s="82">
        <v>1</v>
      </c>
      <c r="D2910" s="82" t="s">
        <v>143</v>
      </c>
      <c r="E2910" s="80" t="s">
        <v>458</v>
      </c>
      <c r="F2910" s="82">
        <v>1</v>
      </c>
    </row>
    <row r="2911" spans="1:6" x14ac:dyDescent="0.55000000000000004">
      <c r="A2911" s="80" t="s">
        <v>457</v>
      </c>
      <c r="B2911" s="86">
        <v>1</v>
      </c>
      <c r="C2911" s="82">
        <v>1</v>
      </c>
      <c r="D2911" s="82" t="s">
        <v>143</v>
      </c>
      <c r="E2911" s="80" t="s">
        <v>459</v>
      </c>
      <c r="F2911" s="82">
        <v>1</v>
      </c>
    </row>
    <row r="2912" spans="1:6" x14ac:dyDescent="0.55000000000000004">
      <c r="A2912" s="80" t="s">
        <v>458</v>
      </c>
      <c r="B2912" s="86">
        <v>1</v>
      </c>
      <c r="C2912" s="82">
        <v>1</v>
      </c>
      <c r="D2912" s="82" t="s">
        <v>143</v>
      </c>
      <c r="E2912" s="80" t="s">
        <v>460</v>
      </c>
      <c r="F2912" s="82">
        <v>1</v>
      </c>
    </row>
    <row r="2913" spans="1:6" x14ac:dyDescent="0.55000000000000004">
      <c r="A2913" s="80" t="s">
        <v>459</v>
      </c>
      <c r="B2913" s="86">
        <v>1</v>
      </c>
      <c r="C2913" s="82">
        <v>1</v>
      </c>
      <c r="D2913" s="82" t="s">
        <v>143</v>
      </c>
      <c r="E2913" s="80" t="s">
        <v>461</v>
      </c>
      <c r="F2913" s="82">
        <v>1</v>
      </c>
    </row>
    <row r="2914" spans="1:6" x14ac:dyDescent="0.55000000000000004">
      <c r="A2914" s="80" t="s">
        <v>460</v>
      </c>
      <c r="B2914" s="86">
        <v>1</v>
      </c>
      <c r="C2914" s="82">
        <v>1</v>
      </c>
      <c r="D2914" s="82" t="s">
        <v>143</v>
      </c>
      <c r="E2914" s="80" t="s">
        <v>462</v>
      </c>
      <c r="F2914" s="82">
        <v>1</v>
      </c>
    </row>
    <row r="2915" spans="1:6" x14ac:dyDescent="0.55000000000000004">
      <c r="A2915" s="80" t="s">
        <v>461</v>
      </c>
      <c r="B2915" s="86">
        <v>1</v>
      </c>
      <c r="C2915" s="82">
        <v>1</v>
      </c>
      <c r="D2915" s="82" t="s">
        <v>143</v>
      </c>
      <c r="E2915" s="80" t="s">
        <v>463</v>
      </c>
      <c r="F2915" s="82">
        <v>1</v>
      </c>
    </row>
    <row r="2916" spans="1:6" x14ac:dyDescent="0.55000000000000004">
      <c r="A2916" s="80" t="s">
        <v>462</v>
      </c>
      <c r="B2916" s="86">
        <v>1</v>
      </c>
      <c r="C2916" s="82">
        <v>1</v>
      </c>
      <c r="D2916" s="82" t="s">
        <v>143</v>
      </c>
      <c r="E2916" s="80" t="s">
        <v>464</v>
      </c>
      <c r="F2916" s="82">
        <v>1</v>
      </c>
    </row>
    <row r="2917" spans="1:6" x14ac:dyDescent="0.55000000000000004">
      <c r="A2917" s="80" t="s">
        <v>463</v>
      </c>
      <c r="B2917" s="86">
        <v>1</v>
      </c>
      <c r="C2917" s="82">
        <v>1</v>
      </c>
      <c r="D2917" s="82" t="s">
        <v>143</v>
      </c>
      <c r="E2917" s="80" t="s">
        <v>465</v>
      </c>
      <c r="F2917" s="82">
        <v>1</v>
      </c>
    </row>
    <row r="2918" spans="1:6" x14ac:dyDescent="0.55000000000000004">
      <c r="A2918" s="80" t="s">
        <v>464</v>
      </c>
      <c r="B2918" s="86">
        <v>1</v>
      </c>
      <c r="C2918" s="82">
        <v>1</v>
      </c>
      <c r="D2918" s="82" t="s">
        <v>143</v>
      </c>
      <c r="E2918" s="80" t="s">
        <v>466</v>
      </c>
      <c r="F2918" s="82">
        <v>1</v>
      </c>
    </row>
    <row r="2919" spans="1:6" x14ac:dyDescent="0.55000000000000004">
      <c r="A2919" s="80" t="s">
        <v>465</v>
      </c>
      <c r="B2919" s="86">
        <v>1</v>
      </c>
      <c r="C2919" s="82">
        <v>1</v>
      </c>
      <c r="D2919" s="82" t="s">
        <v>143</v>
      </c>
      <c r="E2919" s="80" t="s">
        <v>467</v>
      </c>
      <c r="F2919" s="82">
        <v>1</v>
      </c>
    </row>
    <row r="2920" spans="1:6" x14ac:dyDescent="0.55000000000000004">
      <c r="A2920" s="80" t="s">
        <v>466</v>
      </c>
      <c r="B2920" s="86">
        <v>1</v>
      </c>
      <c r="C2920" s="82">
        <v>1</v>
      </c>
      <c r="D2920" s="82" t="s">
        <v>143</v>
      </c>
      <c r="E2920" s="80" t="s">
        <v>468</v>
      </c>
      <c r="F2920" s="82">
        <v>1</v>
      </c>
    </row>
    <row r="2921" spans="1:6" x14ac:dyDescent="0.55000000000000004">
      <c r="A2921" s="80" t="s">
        <v>467</v>
      </c>
      <c r="B2921" s="86">
        <v>1</v>
      </c>
      <c r="C2921" s="82">
        <v>1</v>
      </c>
      <c r="D2921" s="82" t="s">
        <v>143</v>
      </c>
      <c r="E2921" s="80" t="s">
        <v>469</v>
      </c>
      <c r="F2921" s="82">
        <v>1</v>
      </c>
    </row>
    <row r="2922" spans="1:6" x14ac:dyDescent="0.55000000000000004">
      <c r="A2922" s="80" t="s">
        <v>468</v>
      </c>
      <c r="B2922" s="86">
        <v>1</v>
      </c>
      <c r="C2922" s="82">
        <v>1</v>
      </c>
      <c r="D2922" s="82" t="s">
        <v>143</v>
      </c>
      <c r="E2922" s="80" t="s">
        <v>470</v>
      </c>
      <c r="F2922" s="82">
        <v>1</v>
      </c>
    </row>
    <row r="2923" spans="1:6" x14ac:dyDescent="0.55000000000000004">
      <c r="A2923" s="80" t="s">
        <v>469</v>
      </c>
      <c r="B2923" s="86">
        <v>1</v>
      </c>
      <c r="C2923" s="82">
        <v>1</v>
      </c>
      <c r="D2923" s="82" t="s">
        <v>143</v>
      </c>
      <c r="E2923" s="80" t="s">
        <v>471</v>
      </c>
      <c r="F2923" s="82">
        <v>1</v>
      </c>
    </row>
    <row r="2924" spans="1:6" x14ac:dyDescent="0.55000000000000004">
      <c r="A2924" s="80" t="s">
        <v>470</v>
      </c>
      <c r="B2924" s="86">
        <v>1</v>
      </c>
      <c r="C2924" s="82">
        <v>1</v>
      </c>
      <c r="D2924" s="82" t="s">
        <v>143</v>
      </c>
      <c r="E2924" s="80" t="s">
        <v>472</v>
      </c>
      <c r="F2924" s="82">
        <v>1</v>
      </c>
    </row>
    <row r="2925" spans="1:6" x14ac:dyDescent="0.55000000000000004">
      <c r="A2925" s="80" t="s">
        <v>471</v>
      </c>
      <c r="B2925" s="86">
        <v>1</v>
      </c>
      <c r="C2925" s="82">
        <v>1</v>
      </c>
      <c r="D2925" s="82" t="s">
        <v>143</v>
      </c>
      <c r="E2925" s="80" t="s">
        <v>473</v>
      </c>
      <c r="F2925" s="82">
        <v>1</v>
      </c>
    </row>
    <row r="2926" spans="1:6" x14ac:dyDescent="0.55000000000000004">
      <c r="A2926" s="80" t="s">
        <v>472</v>
      </c>
      <c r="B2926" s="86">
        <v>1</v>
      </c>
      <c r="C2926" s="82">
        <v>1</v>
      </c>
      <c r="D2926" s="82" t="s">
        <v>143</v>
      </c>
      <c r="E2926" s="80" t="s">
        <v>474</v>
      </c>
      <c r="F2926" s="82">
        <v>1</v>
      </c>
    </row>
    <row r="2927" spans="1:6" x14ac:dyDescent="0.55000000000000004">
      <c r="A2927" s="80" t="s">
        <v>473</v>
      </c>
      <c r="B2927" s="86">
        <v>1</v>
      </c>
      <c r="C2927" s="82">
        <v>1</v>
      </c>
      <c r="D2927" s="82" t="s">
        <v>143</v>
      </c>
      <c r="E2927" s="80" t="s">
        <v>475</v>
      </c>
      <c r="F2927" s="82">
        <v>1</v>
      </c>
    </row>
    <row r="2928" spans="1:6" x14ac:dyDescent="0.55000000000000004">
      <c r="A2928" s="80" t="s">
        <v>474</v>
      </c>
      <c r="B2928" s="86">
        <v>1</v>
      </c>
      <c r="C2928" s="82">
        <v>1</v>
      </c>
      <c r="D2928" s="82" t="s">
        <v>143</v>
      </c>
      <c r="E2928" s="80" t="s">
        <v>476</v>
      </c>
      <c r="F2928" s="82">
        <v>1</v>
      </c>
    </row>
    <row r="2929" spans="1:6" x14ac:dyDescent="0.55000000000000004">
      <c r="A2929" s="80" t="s">
        <v>475</v>
      </c>
      <c r="B2929" s="86">
        <v>1</v>
      </c>
      <c r="C2929" s="82">
        <v>1</v>
      </c>
      <c r="D2929" s="82" t="s">
        <v>143</v>
      </c>
      <c r="E2929" s="80" t="s">
        <v>477</v>
      </c>
      <c r="F2929" s="82">
        <v>1</v>
      </c>
    </row>
    <row r="2930" spans="1:6" x14ac:dyDescent="0.55000000000000004">
      <c r="A2930" s="80" t="s">
        <v>476</v>
      </c>
      <c r="B2930" s="86">
        <v>1</v>
      </c>
      <c r="C2930" s="82">
        <v>1</v>
      </c>
      <c r="D2930" s="82" t="s">
        <v>143</v>
      </c>
      <c r="E2930" s="80" t="s">
        <v>478</v>
      </c>
      <c r="F2930" s="82">
        <v>1</v>
      </c>
    </row>
    <row r="2931" spans="1:6" x14ac:dyDescent="0.55000000000000004">
      <c r="A2931" s="80" t="s">
        <v>477</v>
      </c>
      <c r="B2931" s="86">
        <v>1</v>
      </c>
      <c r="C2931" s="82">
        <v>1</v>
      </c>
      <c r="D2931" s="82" t="s">
        <v>143</v>
      </c>
      <c r="E2931" s="80" t="s">
        <v>479</v>
      </c>
      <c r="F2931" s="82">
        <v>1</v>
      </c>
    </row>
    <row r="2932" spans="1:6" x14ac:dyDescent="0.55000000000000004">
      <c r="A2932" s="80" t="s">
        <v>478</v>
      </c>
      <c r="B2932" s="86">
        <v>1</v>
      </c>
      <c r="C2932" s="82">
        <v>1</v>
      </c>
      <c r="D2932" s="82" t="s">
        <v>143</v>
      </c>
      <c r="E2932" s="80" t="s">
        <v>480</v>
      </c>
      <c r="F2932" s="82">
        <v>1</v>
      </c>
    </row>
    <row r="2933" spans="1:6" x14ac:dyDescent="0.55000000000000004">
      <c r="A2933" s="80" t="s">
        <v>479</v>
      </c>
      <c r="B2933" s="86">
        <v>1</v>
      </c>
      <c r="C2933" s="82">
        <v>1</v>
      </c>
      <c r="D2933" s="82" t="s">
        <v>143</v>
      </c>
      <c r="E2933" s="80" t="s">
        <v>481</v>
      </c>
      <c r="F2933" s="82">
        <v>1</v>
      </c>
    </row>
    <row r="2934" spans="1:6" x14ac:dyDescent="0.55000000000000004">
      <c r="A2934" s="80" t="s">
        <v>480</v>
      </c>
      <c r="B2934" s="86">
        <v>1</v>
      </c>
      <c r="C2934" s="82">
        <v>1</v>
      </c>
      <c r="D2934" s="82" t="s">
        <v>143</v>
      </c>
      <c r="E2934" s="80" t="s">
        <v>482</v>
      </c>
      <c r="F2934" s="82">
        <v>1</v>
      </c>
    </row>
    <row r="2935" spans="1:6" x14ac:dyDescent="0.55000000000000004">
      <c r="A2935" s="80" t="s">
        <v>481</v>
      </c>
      <c r="B2935" s="86">
        <v>1</v>
      </c>
      <c r="C2935" s="82">
        <v>1</v>
      </c>
      <c r="D2935" s="82" t="s">
        <v>143</v>
      </c>
      <c r="E2935" s="80" t="s">
        <v>483</v>
      </c>
      <c r="F2935" s="82">
        <v>1</v>
      </c>
    </row>
    <row r="2936" spans="1:6" x14ac:dyDescent="0.55000000000000004">
      <c r="A2936" s="80" t="s">
        <v>482</v>
      </c>
      <c r="B2936" s="86">
        <v>1</v>
      </c>
      <c r="C2936" s="82">
        <v>1</v>
      </c>
      <c r="D2936" s="82" t="s">
        <v>143</v>
      </c>
      <c r="E2936" s="80" t="s">
        <v>484</v>
      </c>
      <c r="F2936" s="82">
        <v>1</v>
      </c>
    </row>
    <row r="2937" spans="1:6" x14ac:dyDescent="0.55000000000000004">
      <c r="A2937" s="80" t="s">
        <v>483</v>
      </c>
      <c r="B2937" s="86">
        <v>1</v>
      </c>
      <c r="C2937" s="82">
        <v>1</v>
      </c>
      <c r="D2937" s="82" t="s">
        <v>143</v>
      </c>
      <c r="E2937" s="80" t="s">
        <v>485</v>
      </c>
      <c r="F2937" s="82">
        <v>1</v>
      </c>
    </row>
    <row r="2938" spans="1:6" x14ac:dyDescent="0.55000000000000004">
      <c r="A2938" s="80" t="s">
        <v>484</v>
      </c>
      <c r="B2938" s="86">
        <v>1</v>
      </c>
      <c r="C2938" s="82">
        <v>1</v>
      </c>
      <c r="D2938" s="82" t="s">
        <v>143</v>
      </c>
      <c r="E2938" s="80" t="s">
        <v>486</v>
      </c>
      <c r="F2938" s="82">
        <v>1</v>
      </c>
    </row>
    <row r="2939" spans="1:6" x14ac:dyDescent="0.55000000000000004">
      <c r="A2939" s="80" t="s">
        <v>485</v>
      </c>
      <c r="B2939" s="86">
        <v>1</v>
      </c>
      <c r="C2939" s="82">
        <v>1</v>
      </c>
      <c r="D2939" s="82" t="s">
        <v>143</v>
      </c>
      <c r="E2939" s="80" t="s">
        <v>487</v>
      </c>
      <c r="F2939" s="82">
        <v>1</v>
      </c>
    </row>
    <row r="2940" spans="1:6" x14ac:dyDescent="0.55000000000000004">
      <c r="A2940" s="80" t="s">
        <v>486</v>
      </c>
      <c r="B2940" s="86">
        <v>1</v>
      </c>
      <c r="C2940" s="82">
        <v>1</v>
      </c>
      <c r="D2940" s="82" t="s">
        <v>143</v>
      </c>
      <c r="E2940" s="80" t="s">
        <v>488</v>
      </c>
      <c r="F2940" s="82">
        <v>1</v>
      </c>
    </row>
    <row r="2941" spans="1:6" x14ac:dyDescent="0.55000000000000004">
      <c r="A2941" s="80" t="s">
        <v>487</v>
      </c>
      <c r="B2941" s="86">
        <v>1</v>
      </c>
      <c r="C2941" s="82">
        <v>1</v>
      </c>
      <c r="D2941" s="82" t="s">
        <v>143</v>
      </c>
      <c r="E2941" s="80" t="s">
        <v>489</v>
      </c>
      <c r="F2941" s="82">
        <v>1</v>
      </c>
    </row>
    <row r="2942" spans="1:6" x14ac:dyDescent="0.55000000000000004">
      <c r="A2942" s="80" t="s">
        <v>488</v>
      </c>
      <c r="B2942" s="86">
        <v>1</v>
      </c>
      <c r="C2942" s="82">
        <v>1</v>
      </c>
      <c r="D2942" s="82" t="s">
        <v>143</v>
      </c>
      <c r="E2942" s="80" t="s">
        <v>490</v>
      </c>
      <c r="F2942" s="82">
        <v>1</v>
      </c>
    </row>
    <row r="2943" spans="1:6" x14ac:dyDescent="0.55000000000000004">
      <c r="A2943" s="80" t="s">
        <v>489</v>
      </c>
      <c r="B2943" s="86">
        <v>1</v>
      </c>
      <c r="C2943" s="82">
        <v>1</v>
      </c>
      <c r="D2943" s="82" t="s">
        <v>143</v>
      </c>
      <c r="E2943" s="80" t="s">
        <v>491</v>
      </c>
      <c r="F2943" s="82">
        <v>1</v>
      </c>
    </row>
    <row r="2944" spans="1:6" x14ac:dyDescent="0.55000000000000004">
      <c r="A2944" s="80" t="s">
        <v>490</v>
      </c>
      <c r="B2944" s="86">
        <v>1</v>
      </c>
      <c r="C2944" s="82">
        <v>1</v>
      </c>
      <c r="D2944" s="82" t="s">
        <v>143</v>
      </c>
      <c r="E2944" s="80" t="s">
        <v>492</v>
      </c>
      <c r="F2944" s="82">
        <v>1</v>
      </c>
    </row>
    <row r="2945" spans="1:6" x14ac:dyDescent="0.55000000000000004">
      <c r="A2945" s="80" t="s">
        <v>491</v>
      </c>
      <c r="B2945" s="86">
        <v>1</v>
      </c>
      <c r="C2945" s="82">
        <v>1</v>
      </c>
      <c r="D2945" s="82" t="s">
        <v>143</v>
      </c>
      <c r="E2945" s="80" t="s">
        <v>493</v>
      </c>
      <c r="F2945" s="82">
        <v>1</v>
      </c>
    </row>
    <row r="2946" spans="1:6" x14ac:dyDescent="0.55000000000000004">
      <c r="A2946" s="80" t="s">
        <v>492</v>
      </c>
      <c r="B2946" s="86">
        <v>1</v>
      </c>
      <c r="C2946" s="82">
        <v>1</v>
      </c>
      <c r="D2946" s="82" t="s">
        <v>143</v>
      </c>
      <c r="E2946" s="80" t="s">
        <v>494</v>
      </c>
      <c r="F2946" s="82">
        <v>1</v>
      </c>
    </row>
    <row r="2947" spans="1:6" x14ac:dyDescent="0.55000000000000004">
      <c r="A2947" s="80" t="s">
        <v>493</v>
      </c>
      <c r="B2947" s="86">
        <v>1</v>
      </c>
      <c r="C2947" s="82">
        <v>1</v>
      </c>
      <c r="D2947" s="82" t="s">
        <v>143</v>
      </c>
      <c r="E2947" s="80" t="s">
        <v>495</v>
      </c>
      <c r="F2947" s="82">
        <v>1</v>
      </c>
    </row>
    <row r="2948" spans="1:6" x14ac:dyDescent="0.55000000000000004">
      <c r="A2948" s="80" t="s">
        <v>494</v>
      </c>
      <c r="B2948" s="86">
        <v>1</v>
      </c>
      <c r="C2948" s="82">
        <v>1</v>
      </c>
      <c r="D2948" s="82" t="s">
        <v>143</v>
      </c>
      <c r="E2948" s="80" t="s">
        <v>496</v>
      </c>
      <c r="F2948" s="82">
        <v>1</v>
      </c>
    </row>
    <row r="2949" spans="1:6" x14ac:dyDescent="0.55000000000000004">
      <c r="A2949" s="80" t="s">
        <v>495</v>
      </c>
      <c r="B2949" s="86">
        <v>1</v>
      </c>
      <c r="C2949" s="82">
        <v>1</v>
      </c>
      <c r="D2949" s="82" t="s">
        <v>143</v>
      </c>
      <c r="E2949" s="80" t="s">
        <v>497</v>
      </c>
      <c r="F2949" s="82">
        <v>1</v>
      </c>
    </row>
    <row r="2950" spans="1:6" x14ac:dyDescent="0.55000000000000004">
      <c r="A2950" s="80" t="s">
        <v>496</v>
      </c>
      <c r="B2950" s="86">
        <v>1</v>
      </c>
      <c r="C2950" s="82">
        <v>1</v>
      </c>
      <c r="D2950" s="82" t="s">
        <v>143</v>
      </c>
      <c r="E2950" s="80" t="s">
        <v>498</v>
      </c>
      <c r="F2950" s="82">
        <v>1</v>
      </c>
    </row>
    <row r="2951" spans="1:6" x14ac:dyDescent="0.55000000000000004">
      <c r="A2951" s="80" t="s">
        <v>497</v>
      </c>
      <c r="B2951" s="86">
        <v>1</v>
      </c>
      <c r="C2951" s="82">
        <v>1</v>
      </c>
      <c r="D2951" s="82" t="s">
        <v>143</v>
      </c>
      <c r="E2951" s="80" t="s">
        <v>499</v>
      </c>
      <c r="F2951" s="82">
        <v>1</v>
      </c>
    </row>
    <row r="2952" spans="1:6" x14ac:dyDescent="0.55000000000000004">
      <c r="A2952" s="80" t="s">
        <v>498</v>
      </c>
      <c r="B2952" s="86">
        <v>1</v>
      </c>
      <c r="C2952" s="82">
        <v>1</v>
      </c>
      <c r="D2952" s="82" t="s">
        <v>143</v>
      </c>
      <c r="E2952" s="80" t="s">
        <v>500</v>
      </c>
      <c r="F2952" s="82">
        <v>1</v>
      </c>
    </row>
    <row r="2953" spans="1:6" x14ac:dyDescent="0.55000000000000004">
      <c r="A2953" s="80" t="s">
        <v>499</v>
      </c>
      <c r="B2953" s="86">
        <v>1</v>
      </c>
      <c r="C2953" s="82">
        <v>1</v>
      </c>
      <c r="D2953" s="82" t="s">
        <v>143</v>
      </c>
      <c r="E2953" s="80" t="s">
        <v>501</v>
      </c>
      <c r="F2953" s="82">
        <v>1</v>
      </c>
    </row>
    <row r="2954" spans="1:6" x14ac:dyDescent="0.55000000000000004">
      <c r="A2954" s="80" t="s">
        <v>500</v>
      </c>
      <c r="B2954" s="86">
        <v>1</v>
      </c>
      <c r="C2954" s="82">
        <v>1</v>
      </c>
      <c r="D2954" s="82" t="s">
        <v>143</v>
      </c>
      <c r="E2954" s="80" t="s">
        <v>502</v>
      </c>
      <c r="F2954" s="82">
        <v>1</v>
      </c>
    </row>
    <row r="2955" spans="1:6" x14ac:dyDescent="0.55000000000000004">
      <c r="A2955" s="80" t="s">
        <v>501</v>
      </c>
      <c r="B2955" s="86">
        <v>1</v>
      </c>
      <c r="C2955" s="82">
        <v>1</v>
      </c>
      <c r="D2955" s="82" t="s">
        <v>143</v>
      </c>
      <c r="E2955" s="80" t="s">
        <v>503</v>
      </c>
      <c r="F2955" s="82">
        <v>1</v>
      </c>
    </row>
    <row r="2956" spans="1:6" x14ac:dyDescent="0.55000000000000004">
      <c r="A2956" s="80" t="s">
        <v>502</v>
      </c>
      <c r="B2956" s="86">
        <v>1</v>
      </c>
      <c r="C2956" s="82">
        <v>1</v>
      </c>
      <c r="D2956" s="82" t="s">
        <v>143</v>
      </c>
      <c r="E2956" s="80" t="s">
        <v>504</v>
      </c>
      <c r="F2956" s="82">
        <v>1</v>
      </c>
    </row>
    <row r="2957" spans="1:6" x14ac:dyDescent="0.55000000000000004">
      <c r="A2957" s="80" t="s">
        <v>503</v>
      </c>
      <c r="B2957" s="86">
        <v>1</v>
      </c>
      <c r="C2957" s="82">
        <v>1</v>
      </c>
      <c r="D2957" s="82" t="s">
        <v>143</v>
      </c>
      <c r="E2957" s="80" t="s">
        <v>505</v>
      </c>
      <c r="F2957" s="82">
        <v>1</v>
      </c>
    </row>
    <row r="2958" spans="1:6" x14ac:dyDescent="0.55000000000000004">
      <c r="A2958" s="80" t="s">
        <v>504</v>
      </c>
      <c r="B2958" s="86">
        <v>1</v>
      </c>
      <c r="C2958" s="82">
        <v>1</v>
      </c>
      <c r="D2958" s="82" t="s">
        <v>143</v>
      </c>
      <c r="E2958" s="80" t="s">
        <v>506</v>
      </c>
      <c r="F2958" s="82">
        <v>1</v>
      </c>
    </row>
    <row r="2959" spans="1:6" x14ac:dyDescent="0.55000000000000004">
      <c r="A2959" s="80" t="s">
        <v>505</v>
      </c>
      <c r="B2959" s="86">
        <v>1</v>
      </c>
      <c r="C2959" s="82">
        <v>1</v>
      </c>
      <c r="D2959" s="82" t="s">
        <v>143</v>
      </c>
      <c r="E2959" s="80" t="s">
        <v>507</v>
      </c>
      <c r="F2959" s="82">
        <v>1</v>
      </c>
    </row>
    <row r="2960" spans="1:6" x14ac:dyDescent="0.55000000000000004">
      <c r="A2960" s="80" t="s">
        <v>506</v>
      </c>
      <c r="B2960" s="86">
        <v>1</v>
      </c>
      <c r="C2960" s="82">
        <v>1</v>
      </c>
      <c r="D2960" s="82" t="s">
        <v>143</v>
      </c>
      <c r="E2960" s="80" t="s">
        <v>508</v>
      </c>
      <c r="F2960" s="82">
        <v>1</v>
      </c>
    </row>
    <row r="2961" spans="1:6" x14ac:dyDescent="0.55000000000000004">
      <c r="A2961" s="80" t="s">
        <v>507</v>
      </c>
      <c r="B2961" s="86">
        <v>1</v>
      </c>
      <c r="C2961" s="82">
        <v>1</v>
      </c>
      <c r="D2961" s="82" t="s">
        <v>143</v>
      </c>
      <c r="E2961" s="80" t="s">
        <v>509</v>
      </c>
      <c r="F2961" s="82">
        <v>1</v>
      </c>
    </row>
    <row r="2962" spans="1:6" x14ac:dyDescent="0.55000000000000004">
      <c r="A2962" s="80" t="s">
        <v>508</v>
      </c>
      <c r="B2962" s="86">
        <v>1</v>
      </c>
      <c r="C2962" s="82">
        <v>1</v>
      </c>
      <c r="D2962" s="82" t="s">
        <v>143</v>
      </c>
      <c r="E2962" s="80" t="s">
        <v>510</v>
      </c>
      <c r="F2962" s="82">
        <v>1</v>
      </c>
    </row>
    <row r="2963" spans="1:6" x14ac:dyDescent="0.55000000000000004">
      <c r="A2963" s="80" t="s">
        <v>509</v>
      </c>
      <c r="B2963" s="86">
        <v>1</v>
      </c>
      <c r="C2963" s="82">
        <v>1</v>
      </c>
      <c r="D2963" s="82" t="s">
        <v>143</v>
      </c>
      <c r="E2963" s="80" t="s">
        <v>511</v>
      </c>
      <c r="F2963" s="82">
        <v>1</v>
      </c>
    </row>
    <row r="2964" spans="1:6" x14ac:dyDescent="0.55000000000000004">
      <c r="A2964" s="80" t="s">
        <v>510</v>
      </c>
      <c r="B2964" s="86">
        <v>1</v>
      </c>
      <c r="C2964" s="82">
        <v>1</v>
      </c>
      <c r="D2964" s="82" t="s">
        <v>143</v>
      </c>
      <c r="E2964" s="80" t="s">
        <v>512</v>
      </c>
      <c r="F2964" s="82">
        <v>1</v>
      </c>
    </row>
    <row r="2965" spans="1:6" x14ac:dyDescent="0.55000000000000004">
      <c r="A2965" s="80" t="s">
        <v>511</v>
      </c>
      <c r="B2965" s="86">
        <v>1</v>
      </c>
      <c r="C2965" s="82">
        <v>1</v>
      </c>
      <c r="D2965" s="82" t="s">
        <v>143</v>
      </c>
      <c r="E2965" s="80" t="s">
        <v>513</v>
      </c>
      <c r="F2965" s="82">
        <v>1</v>
      </c>
    </row>
    <row r="2966" spans="1:6" x14ac:dyDescent="0.55000000000000004">
      <c r="A2966" s="80" t="s">
        <v>512</v>
      </c>
      <c r="B2966" s="86">
        <v>1</v>
      </c>
      <c r="C2966" s="82">
        <v>1</v>
      </c>
      <c r="D2966" s="82" t="s">
        <v>143</v>
      </c>
      <c r="E2966" s="80" t="s">
        <v>514</v>
      </c>
      <c r="F2966" s="82">
        <v>1</v>
      </c>
    </row>
    <row r="2967" spans="1:6" x14ac:dyDescent="0.55000000000000004">
      <c r="A2967" s="80" t="s">
        <v>513</v>
      </c>
      <c r="B2967" s="86">
        <v>1</v>
      </c>
      <c r="C2967" s="82">
        <v>1</v>
      </c>
      <c r="D2967" s="82" t="s">
        <v>143</v>
      </c>
      <c r="E2967" s="80" t="s">
        <v>515</v>
      </c>
      <c r="F2967" s="82">
        <v>1</v>
      </c>
    </row>
    <row r="2968" spans="1:6" x14ac:dyDescent="0.55000000000000004">
      <c r="A2968" s="80" t="s">
        <v>514</v>
      </c>
      <c r="B2968" s="86">
        <v>1</v>
      </c>
      <c r="C2968" s="82">
        <v>1</v>
      </c>
      <c r="D2968" s="82" t="s">
        <v>143</v>
      </c>
      <c r="E2968" s="80" t="s">
        <v>516</v>
      </c>
      <c r="F2968" s="82">
        <v>1</v>
      </c>
    </row>
    <row r="2969" spans="1:6" x14ac:dyDescent="0.55000000000000004">
      <c r="A2969" s="80" t="s">
        <v>515</v>
      </c>
      <c r="B2969" s="86">
        <v>1</v>
      </c>
      <c r="C2969" s="82">
        <v>1</v>
      </c>
      <c r="D2969" s="82" t="s">
        <v>143</v>
      </c>
      <c r="E2969" s="80" t="s">
        <v>517</v>
      </c>
      <c r="F2969" s="82">
        <v>1</v>
      </c>
    </row>
    <row r="2970" spans="1:6" x14ac:dyDescent="0.55000000000000004">
      <c r="A2970" s="80" t="s">
        <v>516</v>
      </c>
      <c r="B2970" s="86">
        <v>1</v>
      </c>
      <c r="C2970" s="82">
        <v>1</v>
      </c>
      <c r="D2970" s="82" t="s">
        <v>143</v>
      </c>
      <c r="E2970" s="80" t="s">
        <v>518</v>
      </c>
      <c r="F2970" s="82">
        <v>1</v>
      </c>
    </row>
    <row r="2971" spans="1:6" x14ac:dyDescent="0.55000000000000004">
      <c r="A2971" s="80" t="s">
        <v>517</v>
      </c>
      <c r="B2971" s="86">
        <v>1</v>
      </c>
      <c r="C2971" s="82">
        <v>1</v>
      </c>
      <c r="D2971" s="82" t="s">
        <v>143</v>
      </c>
      <c r="E2971" s="80" t="s">
        <v>519</v>
      </c>
      <c r="F2971" s="82">
        <v>1</v>
      </c>
    </row>
    <row r="2972" spans="1:6" x14ac:dyDescent="0.55000000000000004">
      <c r="A2972" s="80" t="s">
        <v>518</v>
      </c>
      <c r="B2972" s="86">
        <v>1</v>
      </c>
      <c r="C2972" s="82">
        <v>1</v>
      </c>
      <c r="D2972" s="82" t="s">
        <v>143</v>
      </c>
      <c r="E2972" s="80" t="s">
        <v>520</v>
      </c>
      <c r="F2972" s="82">
        <v>1</v>
      </c>
    </row>
    <row r="2973" spans="1:6" x14ac:dyDescent="0.55000000000000004">
      <c r="A2973" s="80" t="s">
        <v>519</v>
      </c>
      <c r="B2973" s="86">
        <v>1</v>
      </c>
      <c r="C2973" s="82">
        <v>1</v>
      </c>
      <c r="D2973" s="82" t="s">
        <v>143</v>
      </c>
      <c r="E2973" s="80" t="s">
        <v>521</v>
      </c>
      <c r="F2973" s="82">
        <v>1</v>
      </c>
    </row>
    <row r="2974" spans="1:6" x14ac:dyDescent="0.55000000000000004">
      <c r="A2974" s="80" t="s">
        <v>520</v>
      </c>
      <c r="B2974" s="86">
        <v>1</v>
      </c>
      <c r="C2974" s="82">
        <v>1</v>
      </c>
      <c r="D2974" s="82" t="s">
        <v>143</v>
      </c>
      <c r="E2974" s="80" t="s">
        <v>522</v>
      </c>
      <c r="F2974" s="82">
        <v>1</v>
      </c>
    </row>
    <row r="2975" spans="1:6" x14ac:dyDescent="0.55000000000000004">
      <c r="A2975" s="80" t="s">
        <v>521</v>
      </c>
      <c r="B2975" s="86">
        <v>1</v>
      </c>
      <c r="C2975" s="82">
        <v>1</v>
      </c>
      <c r="D2975" s="82" t="s">
        <v>143</v>
      </c>
      <c r="E2975" s="80" t="s">
        <v>523</v>
      </c>
      <c r="F2975" s="82">
        <v>1</v>
      </c>
    </row>
    <row r="2976" spans="1:6" x14ac:dyDescent="0.55000000000000004">
      <c r="A2976" s="80" t="s">
        <v>522</v>
      </c>
      <c r="B2976" s="86">
        <v>1</v>
      </c>
      <c r="C2976" s="82">
        <v>1</v>
      </c>
      <c r="D2976" s="82" t="s">
        <v>143</v>
      </c>
      <c r="E2976" s="80" t="s">
        <v>524</v>
      </c>
      <c r="F2976" s="82">
        <v>1</v>
      </c>
    </row>
    <row r="2977" spans="1:6" x14ac:dyDescent="0.55000000000000004">
      <c r="A2977" s="80" t="s">
        <v>523</v>
      </c>
      <c r="B2977" s="86">
        <v>1</v>
      </c>
      <c r="C2977" s="82">
        <v>1</v>
      </c>
      <c r="D2977" s="82" t="s">
        <v>143</v>
      </c>
      <c r="E2977" s="80" t="s">
        <v>525</v>
      </c>
      <c r="F2977" s="82">
        <v>1</v>
      </c>
    </row>
    <row r="2978" spans="1:6" x14ac:dyDescent="0.55000000000000004">
      <c r="A2978" s="80" t="s">
        <v>524</v>
      </c>
      <c r="B2978" s="86">
        <v>1</v>
      </c>
      <c r="C2978" s="82">
        <v>1</v>
      </c>
      <c r="D2978" s="82" t="s">
        <v>143</v>
      </c>
      <c r="E2978" s="80">
        <v>6700</v>
      </c>
      <c r="F2978" s="82">
        <v>1</v>
      </c>
    </row>
    <row r="2979" spans="1:6" x14ac:dyDescent="0.55000000000000004">
      <c r="A2979" s="80" t="s">
        <v>525</v>
      </c>
      <c r="B2979" s="86">
        <v>1</v>
      </c>
      <c r="C2979" s="82">
        <v>1</v>
      </c>
      <c r="D2979" s="82" t="s">
        <v>143</v>
      </c>
      <c r="E2979" s="80">
        <v>6701</v>
      </c>
      <c r="F2979" s="82">
        <v>1</v>
      </c>
    </row>
    <row r="2980" spans="1:6" x14ac:dyDescent="0.55000000000000004">
      <c r="A2980" s="80" t="s">
        <v>3638</v>
      </c>
      <c r="B2980" s="86">
        <v>1</v>
      </c>
      <c r="C2980" s="82">
        <v>1</v>
      </c>
      <c r="D2980" s="82" t="s">
        <v>143</v>
      </c>
      <c r="E2980" s="80">
        <v>6702</v>
      </c>
      <c r="F2980" s="82">
        <v>1</v>
      </c>
    </row>
    <row r="2981" spans="1:6" x14ac:dyDescent="0.55000000000000004">
      <c r="A2981" s="80">
        <v>6700</v>
      </c>
      <c r="B2981" s="86">
        <v>1</v>
      </c>
      <c r="C2981" s="82">
        <v>1</v>
      </c>
      <c r="D2981" s="82" t="s">
        <v>143</v>
      </c>
      <c r="E2981" s="80">
        <v>6703</v>
      </c>
      <c r="F2981" s="82">
        <v>1</v>
      </c>
    </row>
    <row r="2982" spans="1:6" x14ac:dyDescent="0.55000000000000004">
      <c r="A2982" s="80">
        <v>6701</v>
      </c>
      <c r="B2982" s="86">
        <v>1</v>
      </c>
      <c r="C2982" s="82">
        <v>1</v>
      </c>
      <c r="D2982" s="82" t="s">
        <v>143</v>
      </c>
      <c r="E2982" s="80">
        <v>6704</v>
      </c>
      <c r="F2982" s="82">
        <v>1</v>
      </c>
    </row>
    <row r="2983" spans="1:6" x14ac:dyDescent="0.55000000000000004">
      <c r="A2983" s="80">
        <v>6702</v>
      </c>
      <c r="B2983" s="86">
        <v>1</v>
      </c>
      <c r="C2983" s="82">
        <v>1</v>
      </c>
      <c r="D2983" s="82" t="s">
        <v>143</v>
      </c>
      <c r="E2983" s="80">
        <v>6705</v>
      </c>
      <c r="F2983" s="82">
        <v>1</v>
      </c>
    </row>
    <row r="2984" spans="1:6" x14ac:dyDescent="0.55000000000000004">
      <c r="A2984" s="80">
        <v>6703</v>
      </c>
      <c r="B2984" s="86">
        <v>1</v>
      </c>
      <c r="C2984" s="82">
        <v>1</v>
      </c>
      <c r="D2984" s="82" t="s">
        <v>143</v>
      </c>
      <c r="E2984" s="80">
        <v>6706</v>
      </c>
      <c r="F2984" s="82">
        <v>1</v>
      </c>
    </row>
    <row r="2985" spans="1:6" x14ac:dyDescent="0.55000000000000004">
      <c r="A2985" s="80">
        <v>6704</v>
      </c>
      <c r="B2985" s="86">
        <v>1</v>
      </c>
      <c r="C2985" s="82">
        <v>1</v>
      </c>
      <c r="D2985" s="82" t="s">
        <v>143</v>
      </c>
      <c r="E2985" s="80">
        <v>6707</v>
      </c>
      <c r="F2985" s="82">
        <v>1</v>
      </c>
    </row>
    <row r="2986" spans="1:6" x14ac:dyDescent="0.55000000000000004">
      <c r="A2986" s="80">
        <v>6705</v>
      </c>
      <c r="B2986" s="86">
        <v>1</v>
      </c>
      <c r="C2986" s="82">
        <v>1</v>
      </c>
      <c r="D2986" s="82" t="s">
        <v>143</v>
      </c>
      <c r="E2986" s="80">
        <v>6708</v>
      </c>
      <c r="F2986" s="82">
        <v>1</v>
      </c>
    </row>
    <row r="2987" spans="1:6" x14ac:dyDescent="0.55000000000000004">
      <c r="A2987" s="80">
        <v>6706</v>
      </c>
      <c r="B2987" s="86">
        <v>1</v>
      </c>
      <c r="C2987" s="82">
        <v>1</v>
      </c>
      <c r="D2987" s="82" t="s">
        <v>143</v>
      </c>
      <c r="E2987" s="80">
        <v>6710</v>
      </c>
      <c r="F2987" s="82">
        <v>1</v>
      </c>
    </row>
    <row r="2988" spans="1:6" x14ac:dyDescent="0.55000000000000004">
      <c r="A2988" s="80">
        <v>6707</v>
      </c>
      <c r="B2988" s="86">
        <v>1</v>
      </c>
      <c r="C2988" s="82">
        <v>1</v>
      </c>
      <c r="D2988" s="82" t="s">
        <v>143</v>
      </c>
      <c r="E2988" s="80">
        <v>6711</v>
      </c>
      <c r="F2988" s="82">
        <v>1</v>
      </c>
    </row>
    <row r="2989" spans="1:6" x14ac:dyDescent="0.55000000000000004">
      <c r="A2989" s="80">
        <v>6708</v>
      </c>
      <c r="B2989" s="86">
        <v>1</v>
      </c>
      <c r="C2989" s="82">
        <v>1</v>
      </c>
      <c r="D2989" s="82" t="s">
        <v>143</v>
      </c>
      <c r="E2989" s="80">
        <v>6712</v>
      </c>
      <c r="F2989" s="82">
        <v>1</v>
      </c>
    </row>
    <row r="2990" spans="1:6" x14ac:dyDescent="0.55000000000000004">
      <c r="A2990" s="80">
        <v>6710</v>
      </c>
      <c r="B2990" s="86">
        <v>1</v>
      </c>
      <c r="C2990" s="82">
        <v>1</v>
      </c>
      <c r="D2990" s="82" t="s">
        <v>143</v>
      </c>
      <c r="E2990" s="80">
        <v>6713</v>
      </c>
      <c r="F2990" s="82">
        <v>1</v>
      </c>
    </row>
    <row r="2991" spans="1:6" x14ac:dyDescent="0.55000000000000004">
      <c r="A2991" s="80">
        <v>6711</v>
      </c>
      <c r="B2991" s="86">
        <v>1</v>
      </c>
      <c r="C2991" s="82">
        <v>1</v>
      </c>
      <c r="D2991" s="82" t="s">
        <v>143</v>
      </c>
      <c r="E2991" s="80">
        <v>6714</v>
      </c>
      <c r="F2991" s="82">
        <v>1</v>
      </c>
    </row>
    <row r="2992" spans="1:6" x14ac:dyDescent="0.55000000000000004">
      <c r="A2992" s="80">
        <v>6712</v>
      </c>
      <c r="B2992" s="86">
        <v>1</v>
      </c>
      <c r="C2992" s="82">
        <v>1</v>
      </c>
      <c r="D2992" s="82" t="s">
        <v>143</v>
      </c>
      <c r="E2992" s="80">
        <v>6716</v>
      </c>
      <c r="F2992" s="82">
        <v>1</v>
      </c>
    </row>
    <row r="2993" spans="1:6" x14ac:dyDescent="0.55000000000000004">
      <c r="A2993" s="80">
        <v>6713</v>
      </c>
      <c r="B2993" s="86">
        <v>1</v>
      </c>
      <c r="C2993" s="82">
        <v>1</v>
      </c>
      <c r="D2993" s="82" t="s">
        <v>143</v>
      </c>
      <c r="E2993" s="80">
        <v>6717</v>
      </c>
      <c r="F2993" s="82">
        <v>1</v>
      </c>
    </row>
    <row r="2994" spans="1:6" x14ac:dyDescent="0.55000000000000004">
      <c r="A2994" s="80">
        <v>6714</v>
      </c>
      <c r="B2994" s="86">
        <v>1</v>
      </c>
      <c r="C2994" s="82">
        <v>1</v>
      </c>
      <c r="D2994" s="82" t="s">
        <v>143</v>
      </c>
      <c r="E2994" s="80">
        <v>6718</v>
      </c>
      <c r="F2994" s="82">
        <v>1</v>
      </c>
    </row>
    <row r="2995" spans="1:6" x14ac:dyDescent="0.55000000000000004">
      <c r="A2995" s="80">
        <v>6716</v>
      </c>
      <c r="B2995" s="86">
        <v>1</v>
      </c>
      <c r="C2995" s="82">
        <v>1</v>
      </c>
      <c r="D2995" s="82" t="s">
        <v>143</v>
      </c>
      <c r="E2995" s="80">
        <v>6719</v>
      </c>
      <c r="F2995" s="82">
        <v>1</v>
      </c>
    </row>
    <row r="2996" spans="1:6" x14ac:dyDescent="0.55000000000000004">
      <c r="A2996" s="80">
        <v>6717</v>
      </c>
      <c r="B2996" s="86">
        <v>1</v>
      </c>
      <c r="C2996" s="82">
        <v>1</v>
      </c>
      <c r="D2996" s="82" t="s">
        <v>143</v>
      </c>
      <c r="E2996" s="80">
        <v>6720</v>
      </c>
      <c r="F2996" s="82">
        <v>1</v>
      </c>
    </row>
    <row r="2997" spans="1:6" x14ac:dyDescent="0.55000000000000004">
      <c r="A2997" s="80">
        <v>6718</v>
      </c>
      <c r="B2997" s="86">
        <v>1</v>
      </c>
      <c r="C2997" s="82">
        <v>1</v>
      </c>
      <c r="D2997" s="82" t="s">
        <v>143</v>
      </c>
      <c r="E2997" s="80">
        <v>6721</v>
      </c>
      <c r="F2997" s="82">
        <v>1</v>
      </c>
    </row>
    <row r="2998" spans="1:6" x14ac:dyDescent="0.55000000000000004">
      <c r="A2998" s="80">
        <v>6719</v>
      </c>
      <c r="B2998" s="86">
        <v>1</v>
      </c>
      <c r="C2998" s="82">
        <v>1</v>
      </c>
      <c r="D2998" s="82" t="s">
        <v>143</v>
      </c>
      <c r="E2998" s="80">
        <v>6722</v>
      </c>
      <c r="F2998" s="82">
        <v>1</v>
      </c>
    </row>
    <row r="2999" spans="1:6" x14ac:dyDescent="0.55000000000000004">
      <c r="A2999" s="80">
        <v>6720</v>
      </c>
      <c r="B2999" s="86">
        <v>1</v>
      </c>
      <c r="C2999" s="82">
        <v>1</v>
      </c>
      <c r="D2999" s="82" t="s">
        <v>143</v>
      </c>
      <c r="E2999" s="80">
        <v>6723</v>
      </c>
      <c r="F2999" s="82">
        <v>1</v>
      </c>
    </row>
    <row r="3000" spans="1:6" x14ac:dyDescent="0.55000000000000004">
      <c r="A3000" s="80">
        <v>6721</v>
      </c>
      <c r="B3000" s="86">
        <v>1</v>
      </c>
      <c r="C3000" s="82">
        <v>1</v>
      </c>
      <c r="D3000" s="82" t="s">
        <v>143</v>
      </c>
      <c r="E3000" s="80">
        <v>6724</v>
      </c>
      <c r="F3000" s="82">
        <v>1</v>
      </c>
    </row>
    <row r="3001" spans="1:6" x14ac:dyDescent="0.55000000000000004">
      <c r="A3001" s="80">
        <v>6722</v>
      </c>
      <c r="B3001" s="86">
        <v>1</v>
      </c>
      <c r="C3001" s="82">
        <v>1</v>
      </c>
      <c r="D3001" s="82" t="s">
        <v>143</v>
      </c>
      <c r="E3001" s="80">
        <v>6725</v>
      </c>
      <c r="F3001" s="82">
        <v>1</v>
      </c>
    </row>
    <row r="3002" spans="1:6" x14ac:dyDescent="0.55000000000000004">
      <c r="A3002" s="80">
        <v>6723</v>
      </c>
      <c r="B3002" s="86">
        <v>1</v>
      </c>
      <c r="C3002" s="82">
        <v>1</v>
      </c>
      <c r="D3002" s="82" t="s">
        <v>143</v>
      </c>
      <c r="E3002" s="80">
        <v>6726</v>
      </c>
      <c r="F3002" s="82">
        <v>1</v>
      </c>
    </row>
    <row r="3003" spans="1:6" x14ac:dyDescent="0.55000000000000004">
      <c r="A3003" s="80">
        <v>6724</v>
      </c>
      <c r="B3003" s="86">
        <v>1</v>
      </c>
      <c r="C3003" s="82">
        <v>1</v>
      </c>
      <c r="D3003" s="82" t="s">
        <v>143</v>
      </c>
      <c r="E3003" s="80">
        <v>6727</v>
      </c>
      <c r="F3003" s="82">
        <v>1</v>
      </c>
    </row>
    <row r="3004" spans="1:6" x14ac:dyDescent="0.55000000000000004">
      <c r="A3004" s="80">
        <v>6725</v>
      </c>
      <c r="B3004" s="86">
        <v>1</v>
      </c>
      <c r="C3004" s="82">
        <v>1</v>
      </c>
      <c r="D3004" s="82" t="s">
        <v>143</v>
      </c>
      <c r="E3004" s="80">
        <v>6728</v>
      </c>
      <c r="F3004" s="82">
        <v>1</v>
      </c>
    </row>
    <row r="3005" spans="1:6" x14ac:dyDescent="0.55000000000000004">
      <c r="A3005" s="80">
        <v>6726</v>
      </c>
      <c r="B3005" s="86">
        <v>1</v>
      </c>
      <c r="C3005" s="82">
        <v>1</v>
      </c>
      <c r="D3005" s="82" t="s">
        <v>143</v>
      </c>
      <c r="E3005" s="80">
        <v>6729</v>
      </c>
      <c r="F3005" s="82">
        <v>1</v>
      </c>
    </row>
    <row r="3006" spans="1:6" x14ac:dyDescent="0.55000000000000004">
      <c r="A3006" s="80">
        <v>6727</v>
      </c>
      <c r="B3006" s="86">
        <v>1</v>
      </c>
      <c r="C3006" s="82">
        <v>1</v>
      </c>
      <c r="D3006" s="82" t="s">
        <v>143</v>
      </c>
      <c r="E3006" s="80">
        <v>6730</v>
      </c>
      <c r="F3006" s="82">
        <v>1</v>
      </c>
    </row>
    <row r="3007" spans="1:6" x14ac:dyDescent="0.55000000000000004">
      <c r="A3007" s="80">
        <v>6728</v>
      </c>
      <c r="B3007" s="86">
        <v>1</v>
      </c>
      <c r="C3007" s="82">
        <v>1</v>
      </c>
      <c r="D3007" s="82" t="s">
        <v>143</v>
      </c>
      <c r="E3007" s="80">
        <v>6733</v>
      </c>
      <c r="F3007" s="82">
        <v>1</v>
      </c>
    </row>
    <row r="3008" spans="1:6" x14ac:dyDescent="0.55000000000000004">
      <c r="A3008" s="80">
        <v>6729</v>
      </c>
      <c r="B3008" s="86">
        <v>1</v>
      </c>
      <c r="C3008" s="82">
        <v>1</v>
      </c>
      <c r="D3008" s="82" t="s">
        <v>143</v>
      </c>
      <c r="E3008" s="80">
        <v>6734</v>
      </c>
      <c r="F3008" s="82">
        <v>1</v>
      </c>
    </row>
    <row r="3009" spans="1:6" x14ac:dyDescent="0.55000000000000004">
      <c r="A3009" s="80">
        <v>6730</v>
      </c>
      <c r="B3009" s="86">
        <v>1</v>
      </c>
      <c r="C3009" s="82">
        <v>1</v>
      </c>
      <c r="D3009" s="82" t="s">
        <v>143</v>
      </c>
      <c r="E3009" s="80">
        <v>6735</v>
      </c>
      <c r="F3009" s="82">
        <v>1</v>
      </c>
    </row>
    <row r="3010" spans="1:6" x14ac:dyDescent="0.55000000000000004">
      <c r="A3010" s="80">
        <v>6733</v>
      </c>
      <c r="B3010" s="86">
        <v>1</v>
      </c>
      <c r="C3010" s="82">
        <v>1</v>
      </c>
      <c r="D3010" s="82" t="s">
        <v>143</v>
      </c>
      <c r="E3010" s="80">
        <v>6737</v>
      </c>
      <c r="F3010" s="82">
        <v>1</v>
      </c>
    </row>
    <row r="3011" spans="1:6" x14ac:dyDescent="0.55000000000000004">
      <c r="A3011" s="80">
        <v>6734</v>
      </c>
      <c r="B3011" s="86">
        <v>1</v>
      </c>
      <c r="C3011" s="82">
        <v>1</v>
      </c>
      <c r="D3011" s="82" t="s">
        <v>143</v>
      </c>
      <c r="E3011" s="80">
        <v>6739</v>
      </c>
      <c r="F3011" s="82">
        <v>1</v>
      </c>
    </row>
    <row r="3012" spans="1:6" x14ac:dyDescent="0.55000000000000004">
      <c r="A3012" s="80">
        <v>6735</v>
      </c>
      <c r="B3012" s="86">
        <v>1</v>
      </c>
      <c r="C3012" s="82">
        <v>1</v>
      </c>
      <c r="D3012" s="82" t="s">
        <v>143</v>
      </c>
      <c r="E3012" s="80">
        <v>6740</v>
      </c>
      <c r="F3012" s="82">
        <v>1</v>
      </c>
    </row>
    <row r="3013" spans="1:6" x14ac:dyDescent="0.55000000000000004">
      <c r="A3013" s="80">
        <v>6737</v>
      </c>
      <c r="B3013" s="86">
        <v>1</v>
      </c>
      <c r="C3013" s="82">
        <v>1</v>
      </c>
      <c r="D3013" s="82" t="s">
        <v>143</v>
      </c>
      <c r="E3013" s="80">
        <v>6742</v>
      </c>
      <c r="F3013" s="82">
        <v>1</v>
      </c>
    </row>
    <row r="3014" spans="1:6" x14ac:dyDescent="0.55000000000000004">
      <c r="A3014" s="80">
        <v>6739</v>
      </c>
      <c r="B3014" s="86">
        <v>1</v>
      </c>
      <c r="C3014" s="82">
        <v>1</v>
      </c>
      <c r="D3014" s="82" t="s">
        <v>143</v>
      </c>
      <c r="E3014" s="80">
        <v>6743</v>
      </c>
      <c r="F3014" s="82">
        <v>1</v>
      </c>
    </row>
    <row r="3015" spans="1:6" x14ac:dyDescent="0.55000000000000004">
      <c r="A3015" s="80">
        <v>6740</v>
      </c>
      <c r="B3015" s="86">
        <v>1</v>
      </c>
      <c r="C3015" s="82">
        <v>1</v>
      </c>
      <c r="D3015" s="82" t="s">
        <v>143</v>
      </c>
      <c r="E3015" s="80">
        <v>6746</v>
      </c>
      <c r="F3015" s="82">
        <v>1</v>
      </c>
    </row>
    <row r="3016" spans="1:6" x14ac:dyDescent="0.55000000000000004">
      <c r="A3016" s="80">
        <v>6742</v>
      </c>
      <c r="B3016" s="86">
        <v>1</v>
      </c>
      <c r="C3016" s="82">
        <v>1</v>
      </c>
      <c r="D3016" s="82" t="s">
        <v>143</v>
      </c>
      <c r="E3016" s="80">
        <v>6747</v>
      </c>
      <c r="F3016" s="82">
        <v>1</v>
      </c>
    </row>
    <row r="3017" spans="1:6" x14ac:dyDescent="0.55000000000000004">
      <c r="A3017" s="80">
        <v>6743</v>
      </c>
      <c r="B3017" s="86">
        <v>1</v>
      </c>
      <c r="C3017" s="82">
        <v>1</v>
      </c>
      <c r="D3017" s="82" t="s">
        <v>143</v>
      </c>
      <c r="E3017" s="80">
        <v>6748</v>
      </c>
      <c r="F3017" s="82">
        <v>1</v>
      </c>
    </row>
    <row r="3018" spans="1:6" x14ac:dyDescent="0.55000000000000004">
      <c r="A3018" s="80">
        <v>6746</v>
      </c>
      <c r="B3018" s="86">
        <v>1</v>
      </c>
      <c r="C3018" s="82">
        <v>1</v>
      </c>
      <c r="D3018" s="82" t="s">
        <v>143</v>
      </c>
      <c r="E3018" s="80">
        <v>6749</v>
      </c>
      <c r="F3018" s="82">
        <v>1</v>
      </c>
    </row>
    <row r="3019" spans="1:6" x14ac:dyDescent="0.55000000000000004">
      <c r="A3019" s="80">
        <v>6747</v>
      </c>
      <c r="B3019" s="86">
        <v>1</v>
      </c>
      <c r="C3019" s="82">
        <v>1</v>
      </c>
      <c r="D3019" s="82" t="s">
        <v>143</v>
      </c>
      <c r="E3019" s="80">
        <v>6750</v>
      </c>
      <c r="F3019" s="82">
        <v>1</v>
      </c>
    </row>
    <row r="3020" spans="1:6" x14ac:dyDescent="0.55000000000000004">
      <c r="A3020" s="80">
        <v>6748</v>
      </c>
      <c r="B3020" s="86">
        <v>1</v>
      </c>
      <c r="C3020" s="82">
        <v>1</v>
      </c>
      <c r="D3020" s="82" t="s">
        <v>143</v>
      </c>
      <c r="E3020" s="80">
        <v>6751</v>
      </c>
      <c r="F3020" s="82">
        <v>1</v>
      </c>
    </row>
    <row r="3021" spans="1:6" x14ac:dyDescent="0.55000000000000004">
      <c r="A3021" s="80">
        <v>6749</v>
      </c>
      <c r="B3021" s="86">
        <v>1</v>
      </c>
      <c r="C3021" s="82">
        <v>1</v>
      </c>
      <c r="D3021" s="82" t="s">
        <v>143</v>
      </c>
      <c r="E3021" s="80">
        <v>6752</v>
      </c>
      <c r="F3021" s="82">
        <v>1</v>
      </c>
    </row>
    <row r="3022" spans="1:6" x14ac:dyDescent="0.55000000000000004">
      <c r="A3022" s="80">
        <v>6750</v>
      </c>
      <c r="B3022" s="86">
        <v>1</v>
      </c>
      <c r="C3022" s="82">
        <v>1</v>
      </c>
      <c r="D3022" s="82" t="s">
        <v>143</v>
      </c>
      <c r="E3022" s="80">
        <v>6753</v>
      </c>
      <c r="F3022" s="82">
        <v>1</v>
      </c>
    </row>
    <row r="3023" spans="1:6" x14ac:dyDescent="0.55000000000000004">
      <c r="A3023" s="80">
        <v>6751</v>
      </c>
      <c r="B3023" s="86">
        <v>1</v>
      </c>
      <c r="C3023" s="82">
        <v>1</v>
      </c>
      <c r="D3023" s="82" t="s">
        <v>143</v>
      </c>
      <c r="E3023" s="80">
        <v>6754</v>
      </c>
      <c r="F3023" s="82">
        <v>1</v>
      </c>
    </row>
    <row r="3024" spans="1:6" x14ac:dyDescent="0.55000000000000004">
      <c r="A3024" s="80">
        <v>6752</v>
      </c>
      <c r="B3024" s="86">
        <v>1</v>
      </c>
      <c r="C3024" s="82">
        <v>1</v>
      </c>
      <c r="D3024" s="82" t="s">
        <v>143</v>
      </c>
      <c r="E3024" s="80">
        <v>6759</v>
      </c>
      <c r="F3024" s="82">
        <v>1</v>
      </c>
    </row>
    <row r="3025" spans="1:6" x14ac:dyDescent="0.55000000000000004">
      <c r="A3025" s="80">
        <v>6753</v>
      </c>
      <c r="B3025" s="86">
        <v>1</v>
      </c>
      <c r="C3025" s="82">
        <v>1</v>
      </c>
      <c r="D3025" s="82" t="s">
        <v>143</v>
      </c>
      <c r="E3025" s="80">
        <v>6760</v>
      </c>
      <c r="F3025" s="82">
        <v>1</v>
      </c>
    </row>
    <row r="3026" spans="1:6" x14ac:dyDescent="0.55000000000000004">
      <c r="A3026" s="80">
        <v>6754</v>
      </c>
      <c r="B3026" s="86">
        <v>1</v>
      </c>
      <c r="C3026" s="82">
        <v>1</v>
      </c>
      <c r="D3026" s="82" t="s">
        <v>143</v>
      </c>
      <c r="E3026" s="80">
        <v>6761</v>
      </c>
      <c r="F3026" s="82">
        <v>1</v>
      </c>
    </row>
    <row r="3027" spans="1:6" x14ac:dyDescent="0.55000000000000004">
      <c r="A3027" s="80">
        <v>6759</v>
      </c>
      <c r="B3027" s="86">
        <v>1</v>
      </c>
      <c r="C3027" s="82">
        <v>1</v>
      </c>
      <c r="D3027" s="82" t="s">
        <v>143</v>
      </c>
      <c r="E3027" s="80">
        <v>6762</v>
      </c>
      <c r="F3027" s="82">
        <v>1</v>
      </c>
    </row>
    <row r="3028" spans="1:6" x14ac:dyDescent="0.55000000000000004">
      <c r="A3028" s="80">
        <v>6760</v>
      </c>
      <c r="B3028" s="86">
        <v>1</v>
      </c>
      <c r="C3028" s="82">
        <v>1</v>
      </c>
      <c r="D3028" s="82" t="s">
        <v>143</v>
      </c>
      <c r="E3028" s="80">
        <v>6763</v>
      </c>
      <c r="F3028" s="82">
        <v>1</v>
      </c>
    </row>
    <row r="3029" spans="1:6" x14ac:dyDescent="0.55000000000000004">
      <c r="A3029" s="80">
        <v>6761</v>
      </c>
      <c r="B3029" s="86">
        <v>1</v>
      </c>
      <c r="C3029" s="82">
        <v>1</v>
      </c>
      <c r="D3029" s="82" t="s">
        <v>143</v>
      </c>
      <c r="E3029" s="80">
        <v>6764</v>
      </c>
      <c r="F3029" s="82">
        <v>1</v>
      </c>
    </row>
    <row r="3030" spans="1:6" x14ac:dyDescent="0.55000000000000004">
      <c r="A3030" s="80">
        <v>6762</v>
      </c>
      <c r="B3030" s="86">
        <v>1</v>
      </c>
      <c r="C3030" s="82">
        <v>1</v>
      </c>
      <c r="D3030" s="82" t="s">
        <v>143</v>
      </c>
      <c r="E3030" s="80">
        <v>6766</v>
      </c>
      <c r="F3030" s="82">
        <v>1</v>
      </c>
    </row>
    <row r="3031" spans="1:6" x14ac:dyDescent="0.55000000000000004">
      <c r="A3031" s="80">
        <v>6763</v>
      </c>
      <c r="B3031" s="86">
        <v>1</v>
      </c>
      <c r="C3031" s="82">
        <v>1</v>
      </c>
      <c r="D3031" s="82" t="s">
        <v>143</v>
      </c>
      <c r="E3031" s="80">
        <v>6767</v>
      </c>
      <c r="F3031" s="82">
        <v>1</v>
      </c>
    </row>
    <row r="3032" spans="1:6" x14ac:dyDescent="0.55000000000000004">
      <c r="A3032" s="80">
        <v>6764</v>
      </c>
      <c r="B3032" s="86">
        <v>1</v>
      </c>
      <c r="C3032" s="82">
        <v>1</v>
      </c>
      <c r="D3032" s="82" t="s">
        <v>143</v>
      </c>
      <c r="E3032" s="80">
        <v>6768</v>
      </c>
      <c r="F3032" s="82">
        <v>1</v>
      </c>
    </row>
    <row r="3033" spans="1:6" x14ac:dyDescent="0.55000000000000004">
      <c r="A3033" s="80">
        <v>6766</v>
      </c>
      <c r="B3033" s="86">
        <v>1</v>
      </c>
      <c r="C3033" s="82">
        <v>1</v>
      </c>
      <c r="D3033" s="82" t="s">
        <v>143</v>
      </c>
      <c r="E3033" s="80">
        <v>6769</v>
      </c>
      <c r="F3033" s="82">
        <v>1</v>
      </c>
    </row>
    <row r="3034" spans="1:6" x14ac:dyDescent="0.55000000000000004">
      <c r="A3034" s="80">
        <v>6767</v>
      </c>
      <c r="B3034" s="86">
        <v>1</v>
      </c>
      <c r="C3034" s="82">
        <v>1</v>
      </c>
      <c r="D3034" s="82" t="s">
        <v>143</v>
      </c>
      <c r="E3034" s="80">
        <v>6770</v>
      </c>
      <c r="F3034" s="82">
        <v>1</v>
      </c>
    </row>
    <row r="3035" spans="1:6" x14ac:dyDescent="0.55000000000000004">
      <c r="A3035" s="80">
        <v>6768</v>
      </c>
      <c r="B3035" s="86">
        <v>1</v>
      </c>
      <c r="C3035" s="82">
        <v>1</v>
      </c>
      <c r="D3035" s="82" t="s">
        <v>143</v>
      </c>
      <c r="E3035" s="80">
        <v>6771</v>
      </c>
      <c r="F3035" s="82">
        <v>1</v>
      </c>
    </row>
    <row r="3036" spans="1:6" x14ac:dyDescent="0.55000000000000004">
      <c r="A3036" s="80">
        <v>6769</v>
      </c>
      <c r="B3036" s="86">
        <v>1</v>
      </c>
      <c r="C3036" s="82">
        <v>1</v>
      </c>
      <c r="D3036" s="82" t="s">
        <v>143</v>
      </c>
      <c r="E3036" s="80">
        <v>6773</v>
      </c>
      <c r="F3036" s="82">
        <v>1</v>
      </c>
    </row>
    <row r="3037" spans="1:6" x14ac:dyDescent="0.55000000000000004">
      <c r="A3037" s="80">
        <v>6770</v>
      </c>
      <c r="B3037" s="86">
        <v>1</v>
      </c>
      <c r="C3037" s="82">
        <v>1</v>
      </c>
      <c r="D3037" s="82" t="s">
        <v>143</v>
      </c>
      <c r="E3037" s="80">
        <v>6774</v>
      </c>
      <c r="F3037" s="82">
        <v>1</v>
      </c>
    </row>
    <row r="3038" spans="1:6" x14ac:dyDescent="0.55000000000000004">
      <c r="A3038" s="80">
        <v>6771</v>
      </c>
      <c r="B3038" s="86">
        <v>1</v>
      </c>
      <c r="C3038" s="82">
        <v>1</v>
      </c>
      <c r="D3038" s="82" t="s">
        <v>143</v>
      </c>
      <c r="E3038" s="80">
        <v>6775</v>
      </c>
      <c r="F3038" s="82">
        <v>1</v>
      </c>
    </row>
    <row r="3039" spans="1:6" x14ac:dyDescent="0.55000000000000004">
      <c r="A3039" s="80">
        <v>6773</v>
      </c>
      <c r="B3039" s="86">
        <v>1</v>
      </c>
      <c r="C3039" s="82">
        <v>1</v>
      </c>
      <c r="D3039" s="82" t="s">
        <v>143</v>
      </c>
      <c r="E3039" s="80">
        <v>6776</v>
      </c>
      <c r="F3039" s="82">
        <v>1</v>
      </c>
    </row>
    <row r="3040" spans="1:6" x14ac:dyDescent="0.55000000000000004">
      <c r="A3040" s="80">
        <v>6774</v>
      </c>
      <c r="B3040" s="86">
        <v>1</v>
      </c>
      <c r="C3040" s="82">
        <v>1</v>
      </c>
      <c r="D3040" s="82" t="s">
        <v>143</v>
      </c>
      <c r="E3040" s="80">
        <v>6777</v>
      </c>
      <c r="F3040" s="82">
        <v>1</v>
      </c>
    </row>
    <row r="3041" spans="1:6" x14ac:dyDescent="0.55000000000000004">
      <c r="A3041" s="80">
        <v>6775</v>
      </c>
      <c r="B3041" s="86">
        <v>1</v>
      </c>
      <c r="C3041" s="82">
        <v>1</v>
      </c>
      <c r="D3041" s="82" t="s">
        <v>143</v>
      </c>
      <c r="E3041" s="80">
        <v>6778</v>
      </c>
      <c r="F3041" s="82">
        <v>1</v>
      </c>
    </row>
    <row r="3042" spans="1:6" x14ac:dyDescent="0.55000000000000004">
      <c r="A3042" s="80">
        <v>6776</v>
      </c>
      <c r="B3042" s="86">
        <v>1</v>
      </c>
      <c r="C3042" s="82">
        <v>1</v>
      </c>
      <c r="D3042" s="82" t="s">
        <v>143</v>
      </c>
      <c r="E3042" s="80">
        <v>6779</v>
      </c>
      <c r="F3042" s="82">
        <v>1</v>
      </c>
    </row>
    <row r="3043" spans="1:6" x14ac:dyDescent="0.55000000000000004">
      <c r="A3043" s="80">
        <v>6777</v>
      </c>
      <c r="B3043" s="86">
        <v>1</v>
      </c>
      <c r="C3043" s="82">
        <v>1</v>
      </c>
      <c r="D3043" s="82" t="s">
        <v>143</v>
      </c>
      <c r="E3043" s="80">
        <v>6780</v>
      </c>
      <c r="F3043" s="82">
        <v>1</v>
      </c>
    </row>
    <row r="3044" spans="1:6" x14ac:dyDescent="0.55000000000000004">
      <c r="A3044" s="80">
        <v>6778</v>
      </c>
      <c r="B3044" s="86">
        <v>1</v>
      </c>
      <c r="C3044" s="82">
        <v>1</v>
      </c>
      <c r="D3044" s="82" t="s">
        <v>143</v>
      </c>
      <c r="E3044" s="80">
        <v>6781</v>
      </c>
      <c r="F3044" s="82">
        <v>1</v>
      </c>
    </row>
    <row r="3045" spans="1:6" x14ac:dyDescent="0.55000000000000004">
      <c r="A3045" s="80">
        <v>6779</v>
      </c>
      <c r="B3045" s="86">
        <v>1</v>
      </c>
      <c r="C3045" s="82">
        <v>1</v>
      </c>
      <c r="D3045" s="82" t="s">
        <v>143</v>
      </c>
      <c r="E3045" s="80">
        <v>6782</v>
      </c>
      <c r="F3045" s="82">
        <v>1</v>
      </c>
    </row>
    <row r="3046" spans="1:6" x14ac:dyDescent="0.55000000000000004">
      <c r="A3046" s="80">
        <v>6780</v>
      </c>
      <c r="B3046" s="86">
        <v>1</v>
      </c>
      <c r="C3046" s="82">
        <v>1</v>
      </c>
      <c r="D3046" s="82" t="s">
        <v>143</v>
      </c>
      <c r="E3046" s="80">
        <v>6783</v>
      </c>
      <c r="F3046" s="82">
        <v>1</v>
      </c>
    </row>
    <row r="3047" spans="1:6" x14ac:dyDescent="0.55000000000000004">
      <c r="A3047" s="80">
        <v>6781</v>
      </c>
      <c r="B3047" s="86">
        <v>1</v>
      </c>
      <c r="C3047" s="82">
        <v>1</v>
      </c>
      <c r="D3047" s="82" t="s">
        <v>143</v>
      </c>
      <c r="E3047" s="80">
        <v>6784</v>
      </c>
      <c r="F3047" s="82">
        <v>1</v>
      </c>
    </row>
    <row r="3048" spans="1:6" x14ac:dyDescent="0.55000000000000004">
      <c r="A3048" s="80">
        <v>6782</v>
      </c>
      <c r="B3048" s="86">
        <v>1</v>
      </c>
      <c r="C3048" s="82">
        <v>1</v>
      </c>
      <c r="D3048" s="82" t="s">
        <v>143</v>
      </c>
      <c r="E3048" s="80">
        <v>6785</v>
      </c>
      <c r="F3048" s="82">
        <v>1</v>
      </c>
    </row>
    <row r="3049" spans="1:6" x14ac:dyDescent="0.55000000000000004">
      <c r="A3049" s="80">
        <v>6783</v>
      </c>
      <c r="B3049" s="86">
        <v>1</v>
      </c>
      <c r="C3049" s="82">
        <v>1</v>
      </c>
      <c r="D3049" s="82" t="s">
        <v>143</v>
      </c>
      <c r="E3049" s="80">
        <v>6786</v>
      </c>
      <c r="F3049" s="82">
        <v>1</v>
      </c>
    </row>
    <row r="3050" spans="1:6" x14ac:dyDescent="0.55000000000000004">
      <c r="A3050" s="80">
        <v>6784</v>
      </c>
      <c r="B3050" s="86">
        <v>1</v>
      </c>
      <c r="C3050" s="82">
        <v>1</v>
      </c>
      <c r="D3050" s="82" t="s">
        <v>143</v>
      </c>
      <c r="E3050" s="80">
        <v>6787</v>
      </c>
      <c r="F3050" s="82">
        <v>1</v>
      </c>
    </row>
    <row r="3051" spans="1:6" x14ac:dyDescent="0.55000000000000004">
      <c r="A3051" s="80">
        <v>6785</v>
      </c>
      <c r="B3051" s="86">
        <v>1</v>
      </c>
      <c r="C3051" s="82">
        <v>1</v>
      </c>
      <c r="D3051" s="82" t="s">
        <v>143</v>
      </c>
      <c r="E3051" s="80">
        <v>6788</v>
      </c>
      <c r="F3051" s="82">
        <v>1</v>
      </c>
    </row>
    <row r="3052" spans="1:6" x14ac:dyDescent="0.55000000000000004">
      <c r="A3052" s="80">
        <v>6786</v>
      </c>
      <c r="B3052" s="86">
        <v>1</v>
      </c>
      <c r="C3052" s="82">
        <v>1</v>
      </c>
      <c r="D3052" s="82" t="s">
        <v>143</v>
      </c>
      <c r="E3052" s="80">
        <v>6789</v>
      </c>
      <c r="F3052" s="82">
        <v>1</v>
      </c>
    </row>
    <row r="3053" spans="1:6" x14ac:dyDescent="0.55000000000000004">
      <c r="A3053" s="80">
        <v>6787</v>
      </c>
      <c r="B3053" s="86">
        <v>1</v>
      </c>
      <c r="C3053" s="82">
        <v>1</v>
      </c>
      <c r="D3053" s="82" t="s">
        <v>143</v>
      </c>
      <c r="E3053" s="80">
        <v>6791</v>
      </c>
      <c r="F3053" s="82">
        <v>1</v>
      </c>
    </row>
    <row r="3054" spans="1:6" x14ac:dyDescent="0.55000000000000004">
      <c r="A3054" s="80">
        <v>6788</v>
      </c>
      <c r="B3054" s="86">
        <v>1</v>
      </c>
      <c r="C3054" s="82">
        <v>1</v>
      </c>
      <c r="D3054" s="82" t="s">
        <v>143</v>
      </c>
      <c r="E3054" s="80">
        <v>6793</v>
      </c>
      <c r="F3054" s="82">
        <v>1</v>
      </c>
    </row>
    <row r="3055" spans="1:6" x14ac:dyDescent="0.55000000000000004">
      <c r="A3055" s="80">
        <v>6789</v>
      </c>
      <c r="B3055" s="86">
        <v>1</v>
      </c>
      <c r="C3055" s="82">
        <v>1</v>
      </c>
      <c r="D3055" s="82" t="s">
        <v>143</v>
      </c>
      <c r="E3055" s="80">
        <v>6794</v>
      </c>
      <c r="F3055" s="82">
        <v>1</v>
      </c>
    </row>
    <row r="3056" spans="1:6" x14ac:dyDescent="0.55000000000000004">
      <c r="A3056" s="80">
        <v>6791</v>
      </c>
      <c r="B3056" s="86">
        <v>1</v>
      </c>
      <c r="C3056" s="82">
        <v>1</v>
      </c>
      <c r="D3056" s="82" t="s">
        <v>143</v>
      </c>
      <c r="E3056" s="80">
        <v>6795</v>
      </c>
      <c r="F3056" s="82">
        <v>1</v>
      </c>
    </row>
    <row r="3057" spans="1:6" x14ac:dyDescent="0.55000000000000004">
      <c r="A3057" s="80">
        <v>6793</v>
      </c>
      <c r="B3057" s="86">
        <v>1</v>
      </c>
      <c r="C3057" s="82">
        <v>1</v>
      </c>
      <c r="D3057" s="82" t="s">
        <v>143</v>
      </c>
      <c r="E3057" s="80">
        <v>6796</v>
      </c>
      <c r="F3057" s="82">
        <v>1</v>
      </c>
    </row>
    <row r="3058" spans="1:6" x14ac:dyDescent="0.55000000000000004">
      <c r="A3058" s="80">
        <v>6794</v>
      </c>
      <c r="B3058" s="86">
        <v>1</v>
      </c>
      <c r="C3058" s="82">
        <v>1</v>
      </c>
      <c r="D3058" s="82" t="s">
        <v>143</v>
      </c>
      <c r="E3058" s="80">
        <v>6797</v>
      </c>
      <c r="F3058" s="82">
        <v>1</v>
      </c>
    </row>
    <row r="3059" spans="1:6" x14ac:dyDescent="0.55000000000000004">
      <c r="A3059" s="80">
        <v>6795</v>
      </c>
      <c r="B3059" s="86">
        <v>1</v>
      </c>
      <c r="C3059" s="82">
        <v>1</v>
      </c>
      <c r="D3059" s="82" t="s">
        <v>143</v>
      </c>
      <c r="E3059" s="80">
        <v>6798</v>
      </c>
      <c r="F3059" s="82">
        <v>1</v>
      </c>
    </row>
    <row r="3060" spans="1:6" x14ac:dyDescent="0.55000000000000004">
      <c r="A3060" s="80">
        <v>6796</v>
      </c>
      <c r="B3060" s="86">
        <v>1</v>
      </c>
      <c r="C3060" s="82">
        <v>1</v>
      </c>
      <c r="D3060" s="82" t="s">
        <v>143</v>
      </c>
      <c r="E3060" s="80">
        <v>6799</v>
      </c>
      <c r="F3060" s="82">
        <v>1</v>
      </c>
    </row>
    <row r="3061" spans="1:6" x14ac:dyDescent="0.55000000000000004">
      <c r="A3061" s="80">
        <v>6797</v>
      </c>
      <c r="B3061" s="86">
        <v>1</v>
      </c>
      <c r="C3061" s="82">
        <v>1</v>
      </c>
      <c r="D3061" s="82" t="s">
        <v>143</v>
      </c>
      <c r="E3061" s="80" t="s">
        <v>526</v>
      </c>
      <c r="F3061" s="82">
        <v>1</v>
      </c>
    </row>
    <row r="3062" spans="1:6" x14ac:dyDescent="0.55000000000000004">
      <c r="A3062" s="80">
        <v>6798</v>
      </c>
      <c r="B3062" s="86">
        <v>1</v>
      </c>
      <c r="C3062" s="82">
        <v>1</v>
      </c>
      <c r="D3062" s="82" t="s">
        <v>143</v>
      </c>
      <c r="E3062" s="80" t="s">
        <v>527</v>
      </c>
      <c r="F3062" s="82">
        <v>1</v>
      </c>
    </row>
    <row r="3063" spans="1:6" x14ac:dyDescent="0.55000000000000004">
      <c r="A3063" s="80">
        <v>6799</v>
      </c>
      <c r="B3063" s="86">
        <v>1</v>
      </c>
      <c r="C3063" s="82">
        <v>1</v>
      </c>
      <c r="D3063" s="82" t="s">
        <v>143</v>
      </c>
      <c r="E3063" s="80" t="s">
        <v>528</v>
      </c>
      <c r="F3063" s="82">
        <v>1</v>
      </c>
    </row>
    <row r="3064" spans="1:6" x14ac:dyDescent="0.55000000000000004">
      <c r="A3064" s="80" t="s">
        <v>526</v>
      </c>
      <c r="B3064" s="86">
        <v>1</v>
      </c>
      <c r="C3064" s="82">
        <v>1</v>
      </c>
      <c r="D3064" s="82" t="s">
        <v>143</v>
      </c>
      <c r="E3064" s="80" t="s">
        <v>529</v>
      </c>
      <c r="F3064" s="82">
        <v>1</v>
      </c>
    </row>
    <row r="3065" spans="1:6" x14ac:dyDescent="0.55000000000000004">
      <c r="A3065" s="80" t="s">
        <v>527</v>
      </c>
      <c r="B3065" s="86">
        <v>1</v>
      </c>
      <c r="C3065" s="82">
        <v>1</v>
      </c>
      <c r="D3065" s="82" t="s">
        <v>143</v>
      </c>
      <c r="E3065" s="80" t="s">
        <v>530</v>
      </c>
      <c r="F3065" s="82">
        <v>1</v>
      </c>
    </row>
    <row r="3066" spans="1:6" x14ac:dyDescent="0.55000000000000004">
      <c r="A3066" s="80" t="s">
        <v>528</v>
      </c>
      <c r="B3066" s="86">
        <v>1</v>
      </c>
      <c r="C3066" s="82">
        <v>1</v>
      </c>
      <c r="D3066" s="82" t="s">
        <v>143</v>
      </c>
      <c r="E3066" s="80" t="s">
        <v>531</v>
      </c>
      <c r="F3066" s="82">
        <v>1</v>
      </c>
    </row>
    <row r="3067" spans="1:6" x14ac:dyDescent="0.55000000000000004">
      <c r="A3067" s="80" t="s">
        <v>529</v>
      </c>
      <c r="B3067" s="86">
        <v>1</v>
      </c>
      <c r="C3067" s="82">
        <v>1</v>
      </c>
      <c r="D3067" s="82" t="s">
        <v>143</v>
      </c>
      <c r="E3067" s="80" t="s">
        <v>532</v>
      </c>
      <c r="F3067" s="82">
        <v>1</v>
      </c>
    </row>
    <row r="3068" spans="1:6" x14ac:dyDescent="0.55000000000000004">
      <c r="A3068" s="80" t="s">
        <v>530</v>
      </c>
      <c r="B3068" s="86">
        <v>1</v>
      </c>
      <c r="C3068" s="82">
        <v>1</v>
      </c>
      <c r="D3068" s="82" t="s">
        <v>143</v>
      </c>
      <c r="E3068" s="80" t="s">
        <v>533</v>
      </c>
      <c r="F3068" s="82">
        <v>1</v>
      </c>
    </row>
    <row r="3069" spans="1:6" x14ac:dyDescent="0.55000000000000004">
      <c r="A3069" s="80" t="s">
        <v>531</v>
      </c>
      <c r="B3069" s="86">
        <v>1</v>
      </c>
      <c r="C3069" s="82">
        <v>1</v>
      </c>
      <c r="D3069" s="82" t="s">
        <v>143</v>
      </c>
      <c r="E3069" s="80" t="s">
        <v>534</v>
      </c>
      <c r="F3069" s="82">
        <v>1</v>
      </c>
    </row>
    <row r="3070" spans="1:6" x14ac:dyDescent="0.55000000000000004">
      <c r="A3070" s="80" t="s">
        <v>532</v>
      </c>
      <c r="B3070" s="86">
        <v>1</v>
      </c>
      <c r="C3070" s="82">
        <v>1</v>
      </c>
      <c r="D3070" s="82" t="s">
        <v>143</v>
      </c>
      <c r="E3070" s="80">
        <v>6800</v>
      </c>
      <c r="F3070" s="82">
        <v>1</v>
      </c>
    </row>
    <row r="3071" spans="1:6" x14ac:dyDescent="0.55000000000000004">
      <c r="A3071" s="80" t="s">
        <v>533</v>
      </c>
      <c r="B3071" s="86">
        <v>1</v>
      </c>
      <c r="C3071" s="82">
        <v>1</v>
      </c>
      <c r="D3071" s="82" t="s">
        <v>143</v>
      </c>
      <c r="E3071" s="80">
        <v>6803</v>
      </c>
      <c r="F3071" s="82">
        <v>1</v>
      </c>
    </row>
    <row r="3072" spans="1:6" x14ac:dyDescent="0.55000000000000004">
      <c r="A3072" s="80" t="s">
        <v>534</v>
      </c>
      <c r="B3072" s="86">
        <v>1</v>
      </c>
      <c r="C3072" s="82">
        <v>1</v>
      </c>
      <c r="D3072" s="82" t="s">
        <v>143</v>
      </c>
      <c r="E3072" s="80">
        <v>6804</v>
      </c>
      <c r="F3072" s="82">
        <v>1</v>
      </c>
    </row>
    <row r="3073" spans="1:6" x14ac:dyDescent="0.55000000000000004">
      <c r="A3073" s="80">
        <v>6800</v>
      </c>
      <c r="B3073" s="86">
        <v>1</v>
      </c>
      <c r="C3073" s="82">
        <v>1</v>
      </c>
      <c r="D3073" s="82" t="s">
        <v>143</v>
      </c>
      <c r="E3073" s="80">
        <v>6806</v>
      </c>
      <c r="F3073" s="82">
        <v>1</v>
      </c>
    </row>
    <row r="3074" spans="1:6" x14ac:dyDescent="0.55000000000000004">
      <c r="A3074" s="80">
        <v>6803</v>
      </c>
      <c r="B3074" s="86">
        <v>1</v>
      </c>
      <c r="C3074" s="82">
        <v>1</v>
      </c>
      <c r="D3074" s="82" t="s">
        <v>143</v>
      </c>
      <c r="E3074" s="80">
        <v>6807</v>
      </c>
      <c r="F3074" s="82">
        <v>1</v>
      </c>
    </row>
    <row r="3075" spans="1:6" x14ac:dyDescent="0.55000000000000004">
      <c r="A3075" s="80">
        <v>6804</v>
      </c>
      <c r="B3075" s="86">
        <v>1</v>
      </c>
      <c r="C3075" s="82">
        <v>1</v>
      </c>
      <c r="D3075" s="82" t="s">
        <v>143</v>
      </c>
      <c r="E3075" s="80">
        <v>6809</v>
      </c>
      <c r="F3075" s="82">
        <v>1</v>
      </c>
    </row>
    <row r="3076" spans="1:6" x14ac:dyDescent="0.55000000000000004">
      <c r="A3076" s="80">
        <v>6806</v>
      </c>
      <c r="B3076" s="86">
        <v>1</v>
      </c>
      <c r="C3076" s="82">
        <v>1</v>
      </c>
      <c r="D3076" s="82" t="s">
        <v>143</v>
      </c>
      <c r="E3076" s="80">
        <v>6810</v>
      </c>
      <c r="F3076" s="82">
        <v>1</v>
      </c>
    </row>
    <row r="3077" spans="1:6" x14ac:dyDescent="0.55000000000000004">
      <c r="A3077" s="80">
        <v>6807</v>
      </c>
      <c r="B3077" s="86">
        <v>1</v>
      </c>
      <c r="C3077" s="82">
        <v>1</v>
      </c>
      <c r="D3077" s="82" t="s">
        <v>143</v>
      </c>
      <c r="E3077" s="80">
        <v>6811</v>
      </c>
      <c r="F3077" s="82">
        <v>1</v>
      </c>
    </row>
    <row r="3078" spans="1:6" x14ac:dyDescent="0.55000000000000004">
      <c r="A3078" s="80">
        <v>6809</v>
      </c>
      <c r="B3078" s="86">
        <v>1</v>
      </c>
      <c r="C3078" s="82">
        <v>1</v>
      </c>
      <c r="D3078" s="82" t="s">
        <v>143</v>
      </c>
      <c r="E3078" s="80">
        <v>6812</v>
      </c>
      <c r="F3078" s="82">
        <v>1</v>
      </c>
    </row>
    <row r="3079" spans="1:6" x14ac:dyDescent="0.55000000000000004">
      <c r="A3079" s="80">
        <v>6810</v>
      </c>
      <c r="B3079" s="86">
        <v>1</v>
      </c>
      <c r="C3079" s="82">
        <v>1</v>
      </c>
      <c r="D3079" s="82" t="s">
        <v>143</v>
      </c>
      <c r="E3079" s="80">
        <v>6813</v>
      </c>
      <c r="F3079" s="82">
        <v>1</v>
      </c>
    </row>
    <row r="3080" spans="1:6" x14ac:dyDescent="0.55000000000000004">
      <c r="A3080" s="80">
        <v>6811</v>
      </c>
      <c r="B3080" s="86">
        <v>1</v>
      </c>
      <c r="C3080" s="82">
        <v>1</v>
      </c>
      <c r="D3080" s="82" t="s">
        <v>143</v>
      </c>
      <c r="E3080" s="80">
        <v>6814</v>
      </c>
      <c r="F3080" s="82">
        <v>1</v>
      </c>
    </row>
    <row r="3081" spans="1:6" x14ac:dyDescent="0.55000000000000004">
      <c r="A3081" s="80">
        <v>6812</v>
      </c>
      <c r="B3081" s="86">
        <v>1</v>
      </c>
      <c r="C3081" s="82">
        <v>1</v>
      </c>
      <c r="D3081" s="82" t="s">
        <v>143</v>
      </c>
      <c r="E3081" s="80">
        <v>6815</v>
      </c>
      <c r="F3081" s="82">
        <v>1</v>
      </c>
    </row>
    <row r="3082" spans="1:6" x14ac:dyDescent="0.55000000000000004">
      <c r="A3082" s="80">
        <v>6813</v>
      </c>
      <c r="B3082" s="86">
        <v>1</v>
      </c>
      <c r="C3082" s="82">
        <v>1</v>
      </c>
      <c r="D3082" s="82" t="s">
        <v>143</v>
      </c>
      <c r="E3082" s="80">
        <v>6816</v>
      </c>
      <c r="F3082" s="82">
        <v>1</v>
      </c>
    </row>
    <row r="3083" spans="1:6" x14ac:dyDescent="0.55000000000000004">
      <c r="A3083" s="80">
        <v>6814</v>
      </c>
      <c r="B3083" s="86">
        <v>1</v>
      </c>
      <c r="C3083" s="82">
        <v>1</v>
      </c>
      <c r="D3083" s="82" t="s">
        <v>143</v>
      </c>
      <c r="E3083" s="80">
        <v>6817</v>
      </c>
      <c r="F3083" s="82">
        <v>1</v>
      </c>
    </row>
    <row r="3084" spans="1:6" x14ac:dyDescent="0.55000000000000004">
      <c r="A3084" s="80">
        <v>6815</v>
      </c>
      <c r="B3084" s="86">
        <v>1</v>
      </c>
      <c r="C3084" s="82">
        <v>1</v>
      </c>
      <c r="D3084" s="82" t="s">
        <v>143</v>
      </c>
      <c r="E3084" s="80">
        <v>6818</v>
      </c>
      <c r="F3084" s="82">
        <v>1</v>
      </c>
    </row>
    <row r="3085" spans="1:6" x14ac:dyDescent="0.55000000000000004">
      <c r="A3085" s="80">
        <v>6816</v>
      </c>
      <c r="B3085" s="86">
        <v>1</v>
      </c>
      <c r="C3085" s="82">
        <v>1</v>
      </c>
      <c r="D3085" s="82" t="s">
        <v>143</v>
      </c>
      <c r="E3085" s="80">
        <v>6819</v>
      </c>
      <c r="F3085" s="82">
        <v>1</v>
      </c>
    </row>
    <row r="3086" spans="1:6" x14ac:dyDescent="0.55000000000000004">
      <c r="A3086" s="80">
        <v>6817</v>
      </c>
      <c r="B3086" s="86">
        <v>1</v>
      </c>
      <c r="C3086" s="82">
        <v>1</v>
      </c>
      <c r="D3086" s="82" t="s">
        <v>143</v>
      </c>
      <c r="E3086" s="80">
        <v>6820</v>
      </c>
      <c r="F3086" s="82">
        <v>1</v>
      </c>
    </row>
    <row r="3087" spans="1:6" x14ac:dyDescent="0.55000000000000004">
      <c r="A3087" s="80">
        <v>6818</v>
      </c>
      <c r="B3087" s="86">
        <v>1</v>
      </c>
      <c r="C3087" s="82">
        <v>1</v>
      </c>
      <c r="D3087" s="82" t="s">
        <v>143</v>
      </c>
      <c r="E3087" s="80">
        <v>6821</v>
      </c>
      <c r="F3087" s="82">
        <v>1</v>
      </c>
    </row>
    <row r="3088" spans="1:6" x14ac:dyDescent="0.55000000000000004">
      <c r="A3088" s="80">
        <v>6819</v>
      </c>
      <c r="B3088" s="86">
        <v>1</v>
      </c>
      <c r="C3088" s="82">
        <v>1</v>
      </c>
      <c r="D3088" s="82" t="s">
        <v>143</v>
      </c>
      <c r="E3088" s="80">
        <v>6822</v>
      </c>
      <c r="F3088" s="82">
        <v>1</v>
      </c>
    </row>
    <row r="3089" spans="1:6" x14ac:dyDescent="0.55000000000000004">
      <c r="A3089" s="80">
        <v>6820</v>
      </c>
      <c r="B3089" s="86">
        <v>1</v>
      </c>
      <c r="C3089" s="82">
        <v>1</v>
      </c>
      <c r="D3089" s="82" t="s">
        <v>143</v>
      </c>
      <c r="E3089" s="80">
        <v>6823</v>
      </c>
      <c r="F3089" s="82">
        <v>1</v>
      </c>
    </row>
    <row r="3090" spans="1:6" x14ac:dyDescent="0.55000000000000004">
      <c r="A3090" s="80">
        <v>6821</v>
      </c>
      <c r="B3090" s="86">
        <v>1</v>
      </c>
      <c r="C3090" s="82">
        <v>1</v>
      </c>
      <c r="D3090" s="82" t="s">
        <v>143</v>
      </c>
      <c r="E3090" s="80">
        <v>6824</v>
      </c>
      <c r="F3090" s="82">
        <v>1</v>
      </c>
    </row>
    <row r="3091" spans="1:6" x14ac:dyDescent="0.55000000000000004">
      <c r="A3091" s="80">
        <v>6822</v>
      </c>
      <c r="B3091" s="86">
        <v>1</v>
      </c>
      <c r="C3091" s="82">
        <v>1</v>
      </c>
      <c r="D3091" s="82" t="s">
        <v>143</v>
      </c>
      <c r="E3091" s="80">
        <v>6825</v>
      </c>
      <c r="F3091" s="82">
        <v>1</v>
      </c>
    </row>
    <row r="3092" spans="1:6" x14ac:dyDescent="0.55000000000000004">
      <c r="A3092" s="80">
        <v>6823</v>
      </c>
      <c r="B3092" s="86">
        <v>1</v>
      </c>
      <c r="C3092" s="82">
        <v>1</v>
      </c>
      <c r="D3092" s="82" t="s">
        <v>143</v>
      </c>
      <c r="E3092" s="80">
        <v>6828</v>
      </c>
      <c r="F3092" s="82">
        <v>1</v>
      </c>
    </row>
    <row r="3093" spans="1:6" x14ac:dyDescent="0.55000000000000004">
      <c r="A3093" s="80">
        <v>6824</v>
      </c>
      <c r="B3093" s="86">
        <v>1</v>
      </c>
      <c r="C3093" s="82">
        <v>1</v>
      </c>
      <c r="D3093" s="82" t="s">
        <v>143</v>
      </c>
      <c r="E3093" s="80">
        <v>6830</v>
      </c>
      <c r="F3093" s="82">
        <v>1</v>
      </c>
    </row>
    <row r="3094" spans="1:6" x14ac:dyDescent="0.55000000000000004">
      <c r="A3094" s="80">
        <v>6825</v>
      </c>
      <c r="B3094" s="86">
        <v>1</v>
      </c>
      <c r="C3094" s="82">
        <v>1</v>
      </c>
      <c r="D3094" s="82" t="s">
        <v>143</v>
      </c>
      <c r="E3094" s="80">
        <v>6832</v>
      </c>
      <c r="F3094" s="82">
        <v>1</v>
      </c>
    </row>
    <row r="3095" spans="1:6" x14ac:dyDescent="0.55000000000000004">
      <c r="A3095" s="80">
        <v>6828</v>
      </c>
      <c r="B3095" s="86">
        <v>1</v>
      </c>
      <c r="C3095" s="82">
        <v>1</v>
      </c>
      <c r="D3095" s="82" t="s">
        <v>143</v>
      </c>
      <c r="E3095" s="80">
        <v>6833</v>
      </c>
      <c r="F3095" s="82">
        <v>1</v>
      </c>
    </row>
    <row r="3096" spans="1:6" x14ac:dyDescent="0.55000000000000004">
      <c r="A3096" s="80">
        <v>6830</v>
      </c>
      <c r="B3096" s="86">
        <v>1</v>
      </c>
      <c r="C3096" s="82">
        <v>1</v>
      </c>
      <c r="D3096" s="82" t="s">
        <v>143</v>
      </c>
      <c r="E3096" s="80">
        <v>6834</v>
      </c>
      <c r="F3096" s="82">
        <v>1</v>
      </c>
    </row>
    <row r="3097" spans="1:6" x14ac:dyDescent="0.55000000000000004">
      <c r="A3097" s="80">
        <v>6832</v>
      </c>
      <c r="B3097" s="86">
        <v>1</v>
      </c>
      <c r="C3097" s="82">
        <v>1</v>
      </c>
      <c r="D3097" s="82" t="s">
        <v>143</v>
      </c>
      <c r="E3097" s="80">
        <v>6835</v>
      </c>
      <c r="F3097" s="82">
        <v>1</v>
      </c>
    </row>
    <row r="3098" spans="1:6" x14ac:dyDescent="0.55000000000000004">
      <c r="A3098" s="80">
        <v>6833</v>
      </c>
      <c r="B3098" s="86">
        <v>1</v>
      </c>
      <c r="C3098" s="82">
        <v>1</v>
      </c>
      <c r="D3098" s="82" t="s">
        <v>143</v>
      </c>
      <c r="E3098" s="80">
        <v>6836</v>
      </c>
      <c r="F3098" s="82">
        <v>1</v>
      </c>
    </row>
    <row r="3099" spans="1:6" x14ac:dyDescent="0.55000000000000004">
      <c r="A3099" s="80">
        <v>6834</v>
      </c>
      <c r="B3099" s="86">
        <v>1</v>
      </c>
      <c r="C3099" s="82">
        <v>1</v>
      </c>
      <c r="D3099" s="82" t="s">
        <v>143</v>
      </c>
      <c r="E3099" s="80">
        <v>6837</v>
      </c>
      <c r="F3099" s="82">
        <v>1</v>
      </c>
    </row>
    <row r="3100" spans="1:6" x14ac:dyDescent="0.55000000000000004">
      <c r="A3100" s="80">
        <v>6835</v>
      </c>
      <c r="B3100" s="86">
        <v>1</v>
      </c>
      <c r="C3100" s="82">
        <v>1</v>
      </c>
      <c r="D3100" s="82" t="s">
        <v>143</v>
      </c>
      <c r="E3100" s="80">
        <v>6838</v>
      </c>
      <c r="F3100" s="82">
        <v>1</v>
      </c>
    </row>
    <row r="3101" spans="1:6" x14ac:dyDescent="0.55000000000000004">
      <c r="A3101" s="80">
        <v>6836</v>
      </c>
      <c r="B3101" s="86">
        <v>1</v>
      </c>
      <c r="C3101" s="82">
        <v>1</v>
      </c>
      <c r="D3101" s="82" t="s">
        <v>143</v>
      </c>
      <c r="E3101" s="80">
        <v>6839</v>
      </c>
      <c r="F3101" s="82">
        <v>1</v>
      </c>
    </row>
    <row r="3102" spans="1:6" x14ac:dyDescent="0.55000000000000004">
      <c r="A3102" s="80">
        <v>6837</v>
      </c>
      <c r="B3102" s="86">
        <v>1</v>
      </c>
      <c r="C3102" s="82">
        <v>1</v>
      </c>
      <c r="D3102" s="82" t="s">
        <v>143</v>
      </c>
      <c r="E3102" s="80">
        <v>6840</v>
      </c>
      <c r="F3102" s="82">
        <v>1</v>
      </c>
    </row>
    <row r="3103" spans="1:6" x14ac:dyDescent="0.55000000000000004">
      <c r="A3103" s="80">
        <v>6838</v>
      </c>
      <c r="B3103" s="86">
        <v>1</v>
      </c>
      <c r="C3103" s="82">
        <v>1</v>
      </c>
      <c r="D3103" s="82" t="s">
        <v>143</v>
      </c>
      <c r="E3103" s="80">
        <v>6841</v>
      </c>
      <c r="F3103" s="82">
        <v>1</v>
      </c>
    </row>
    <row r="3104" spans="1:6" x14ac:dyDescent="0.55000000000000004">
      <c r="A3104" s="80">
        <v>6839</v>
      </c>
      <c r="B3104" s="86">
        <v>1</v>
      </c>
      <c r="C3104" s="82">
        <v>1</v>
      </c>
      <c r="D3104" s="82" t="s">
        <v>143</v>
      </c>
      <c r="E3104" s="80">
        <v>6843</v>
      </c>
      <c r="F3104" s="82">
        <v>1</v>
      </c>
    </row>
    <row r="3105" spans="1:6" x14ac:dyDescent="0.55000000000000004">
      <c r="A3105" s="80">
        <v>6840</v>
      </c>
      <c r="B3105" s="86">
        <v>1</v>
      </c>
      <c r="C3105" s="82">
        <v>1</v>
      </c>
      <c r="D3105" s="82" t="s">
        <v>143</v>
      </c>
      <c r="E3105" s="80">
        <v>6844</v>
      </c>
      <c r="F3105" s="82">
        <v>1</v>
      </c>
    </row>
    <row r="3106" spans="1:6" x14ac:dyDescent="0.55000000000000004">
      <c r="A3106" s="80">
        <v>6841</v>
      </c>
      <c r="B3106" s="86">
        <v>1</v>
      </c>
      <c r="C3106" s="82">
        <v>1</v>
      </c>
      <c r="D3106" s="82" t="s">
        <v>143</v>
      </c>
      <c r="E3106" s="80">
        <v>6849</v>
      </c>
      <c r="F3106" s="82">
        <v>1</v>
      </c>
    </row>
    <row r="3107" spans="1:6" x14ac:dyDescent="0.55000000000000004">
      <c r="A3107" s="80">
        <v>6843</v>
      </c>
      <c r="B3107" s="86">
        <v>1</v>
      </c>
      <c r="C3107" s="82">
        <v>1</v>
      </c>
      <c r="D3107" s="82" t="s">
        <v>143</v>
      </c>
      <c r="E3107" s="80">
        <v>6852</v>
      </c>
      <c r="F3107" s="82">
        <v>1</v>
      </c>
    </row>
    <row r="3108" spans="1:6" x14ac:dyDescent="0.55000000000000004">
      <c r="A3108" s="80">
        <v>6844</v>
      </c>
      <c r="B3108" s="86">
        <v>1</v>
      </c>
      <c r="C3108" s="82">
        <v>1</v>
      </c>
      <c r="D3108" s="82" t="s">
        <v>143</v>
      </c>
      <c r="E3108" s="80">
        <v>6853</v>
      </c>
      <c r="F3108" s="82">
        <v>1</v>
      </c>
    </row>
    <row r="3109" spans="1:6" x14ac:dyDescent="0.55000000000000004">
      <c r="A3109" s="80">
        <v>6849</v>
      </c>
      <c r="B3109" s="86">
        <v>1</v>
      </c>
      <c r="C3109" s="82">
        <v>1</v>
      </c>
      <c r="D3109" s="82" t="s">
        <v>143</v>
      </c>
      <c r="E3109" s="80">
        <v>6854</v>
      </c>
      <c r="F3109" s="82">
        <v>1</v>
      </c>
    </row>
    <row r="3110" spans="1:6" x14ac:dyDescent="0.55000000000000004">
      <c r="A3110" s="80">
        <v>6852</v>
      </c>
      <c r="B3110" s="86">
        <v>1</v>
      </c>
      <c r="C3110" s="82">
        <v>1</v>
      </c>
      <c r="D3110" s="82" t="s">
        <v>143</v>
      </c>
      <c r="E3110" s="80">
        <v>6855</v>
      </c>
      <c r="F3110" s="82">
        <v>1</v>
      </c>
    </row>
    <row r="3111" spans="1:6" x14ac:dyDescent="0.55000000000000004">
      <c r="A3111" s="80">
        <v>6853</v>
      </c>
      <c r="B3111" s="86">
        <v>1</v>
      </c>
      <c r="C3111" s="82">
        <v>1</v>
      </c>
      <c r="D3111" s="82" t="s">
        <v>143</v>
      </c>
      <c r="E3111" s="80">
        <v>6856</v>
      </c>
      <c r="F3111" s="82">
        <v>1</v>
      </c>
    </row>
    <row r="3112" spans="1:6" x14ac:dyDescent="0.55000000000000004">
      <c r="A3112" s="80">
        <v>6854</v>
      </c>
      <c r="B3112" s="86">
        <v>1</v>
      </c>
      <c r="C3112" s="82">
        <v>1</v>
      </c>
      <c r="D3112" s="82" t="s">
        <v>143</v>
      </c>
      <c r="E3112" s="80">
        <v>6857</v>
      </c>
      <c r="F3112" s="82">
        <v>1</v>
      </c>
    </row>
    <row r="3113" spans="1:6" x14ac:dyDescent="0.55000000000000004">
      <c r="A3113" s="80">
        <v>6855</v>
      </c>
      <c r="B3113" s="86">
        <v>1</v>
      </c>
      <c r="C3113" s="82">
        <v>1</v>
      </c>
      <c r="D3113" s="82" t="s">
        <v>143</v>
      </c>
      <c r="E3113" s="80">
        <v>6858</v>
      </c>
      <c r="F3113" s="82">
        <v>1</v>
      </c>
    </row>
    <row r="3114" spans="1:6" x14ac:dyDescent="0.55000000000000004">
      <c r="A3114" s="80">
        <v>6856</v>
      </c>
      <c r="B3114" s="86">
        <v>1</v>
      </c>
      <c r="C3114" s="82">
        <v>1</v>
      </c>
      <c r="D3114" s="82" t="s">
        <v>143</v>
      </c>
      <c r="E3114" s="80">
        <v>6859</v>
      </c>
      <c r="F3114" s="82">
        <v>1</v>
      </c>
    </row>
    <row r="3115" spans="1:6" x14ac:dyDescent="0.55000000000000004">
      <c r="A3115" s="80">
        <v>6857</v>
      </c>
      <c r="B3115" s="86">
        <v>1</v>
      </c>
      <c r="C3115" s="82">
        <v>1</v>
      </c>
      <c r="D3115" s="82" t="s">
        <v>143</v>
      </c>
      <c r="E3115" s="80">
        <v>6860</v>
      </c>
      <c r="F3115" s="82">
        <v>1</v>
      </c>
    </row>
    <row r="3116" spans="1:6" x14ac:dyDescent="0.55000000000000004">
      <c r="A3116" s="80">
        <v>6858</v>
      </c>
      <c r="B3116" s="86">
        <v>1</v>
      </c>
      <c r="C3116" s="82">
        <v>1</v>
      </c>
      <c r="D3116" s="82" t="s">
        <v>143</v>
      </c>
      <c r="E3116" s="80">
        <v>6861</v>
      </c>
      <c r="F3116" s="82">
        <v>1</v>
      </c>
    </row>
    <row r="3117" spans="1:6" x14ac:dyDescent="0.55000000000000004">
      <c r="A3117" s="80">
        <v>6859</v>
      </c>
      <c r="B3117" s="86">
        <v>1</v>
      </c>
      <c r="C3117" s="82">
        <v>1</v>
      </c>
      <c r="D3117" s="82" t="s">
        <v>143</v>
      </c>
      <c r="E3117" s="80">
        <v>6862</v>
      </c>
      <c r="F3117" s="82">
        <v>1</v>
      </c>
    </row>
    <row r="3118" spans="1:6" x14ac:dyDescent="0.55000000000000004">
      <c r="A3118" s="80">
        <v>6860</v>
      </c>
      <c r="B3118" s="86">
        <v>1</v>
      </c>
      <c r="C3118" s="82">
        <v>1</v>
      </c>
      <c r="D3118" s="82" t="s">
        <v>143</v>
      </c>
      <c r="E3118" s="80">
        <v>6864</v>
      </c>
      <c r="F3118" s="82">
        <v>1</v>
      </c>
    </row>
    <row r="3119" spans="1:6" x14ac:dyDescent="0.55000000000000004">
      <c r="A3119" s="80">
        <v>6861</v>
      </c>
      <c r="B3119" s="86">
        <v>1</v>
      </c>
      <c r="C3119" s="82">
        <v>1</v>
      </c>
      <c r="D3119" s="82" t="s">
        <v>143</v>
      </c>
      <c r="E3119" s="80">
        <v>6865</v>
      </c>
      <c r="F3119" s="82">
        <v>1</v>
      </c>
    </row>
    <row r="3120" spans="1:6" x14ac:dyDescent="0.55000000000000004">
      <c r="A3120" s="80">
        <v>6862</v>
      </c>
      <c r="B3120" s="86">
        <v>1</v>
      </c>
      <c r="C3120" s="82">
        <v>1</v>
      </c>
      <c r="D3120" s="82" t="s">
        <v>143</v>
      </c>
      <c r="E3120" s="80">
        <v>6867</v>
      </c>
      <c r="F3120" s="82">
        <v>1</v>
      </c>
    </row>
    <row r="3121" spans="1:6" x14ac:dyDescent="0.55000000000000004">
      <c r="A3121" s="80">
        <v>6864</v>
      </c>
      <c r="B3121" s="86">
        <v>1</v>
      </c>
      <c r="C3121" s="82">
        <v>1</v>
      </c>
      <c r="D3121" s="82" t="s">
        <v>143</v>
      </c>
      <c r="E3121" s="80">
        <v>6868</v>
      </c>
      <c r="F3121" s="82">
        <v>1</v>
      </c>
    </row>
    <row r="3122" spans="1:6" x14ac:dyDescent="0.55000000000000004">
      <c r="A3122" s="80">
        <v>6865</v>
      </c>
      <c r="B3122" s="86">
        <v>1</v>
      </c>
      <c r="C3122" s="82">
        <v>1</v>
      </c>
      <c r="D3122" s="82" t="s">
        <v>143</v>
      </c>
      <c r="E3122" s="80">
        <v>6869</v>
      </c>
      <c r="F3122" s="82">
        <v>1</v>
      </c>
    </row>
    <row r="3123" spans="1:6" x14ac:dyDescent="0.55000000000000004">
      <c r="A3123" s="80">
        <v>6867</v>
      </c>
      <c r="B3123" s="86">
        <v>1</v>
      </c>
      <c r="C3123" s="82">
        <v>1</v>
      </c>
      <c r="D3123" s="82" t="s">
        <v>143</v>
      </c>
      <c r="E3123" s="80">
        <v>6871</v>
      </c>
      <c r="F3123" s="82">
        <v>1</v>
      </c>
    </row>
    <row r="3124" spans="1:6" x14ac:dyDescent="0.55000000000000004">
      <c r="A3124" s="80">
        <v>6868</v>
      </c>
      <c r="B3124" s="86">
        <v>1</v>
      </c>
      <c r="C3124" s="82">
        <v>1</v>
      </c>
      <c r="D3124" s="82" t="s">
        <v>143</v>
      </c>
      <c r="E3124" s="80">
        <v>6872</v>
      </c>
      <c r="F3124" s="82">
        <v>1</v>
      </c>
    </row>
    <row r="3125" spans="1:6" x14ac:dyDescent="0.55000000000000004">
      <c r="A3125" s="80">
        <v>6869</v>
      </c>
      <c r="B3125" s="86">
        <v>1</v>
      </c>
      <c r="C3125" s="82">
        <v>1</v>
      </c>
      <c r="D3125" s="82" t="s">
        <v>143</v>
      </c>
      <c r="E3125" s="80">
        <v>6874</v>
      </c>
      <c r="F3125" s="82">
        <v>1</v>
      </c>
    </row>
    <row r="3126" spans="1:6" x14ac:dyDescent="0.55000000000000004">
      <c r="A3126" s="80">
        <v>6871</v>
      </c>
      <c r="B3126" s="86">
        <v>1</v>
      </c>
      <c r="C3126" s="82">
        <v>1</v>
      </c>
      <c r="D3126" s="82" t="s">
        <v>143</v>
      </c>
      <c r="E3126" s="80">
        <v>6875</v>
      </c>
      <c r="F3126" s="82">
        <v>1</v>
      </c>
    </row>
    <row r="3127" spans="1:6" x14ac:dyDescent="0.55000000000000004">
      <c r="A3127" s="80">
        <v>6872</v>
      </c>
      <c r="B3127" s="86">
        <v>1</v>
      </c>
      <c r="C3127" s="82">
        <v>1</v>
      </c>
      <c r="D3127" s="82" t="s">
        <v>143</v>
      </c>
      <c r="E3127" s="80">
        <v>6877</v>
      </c>
      <c r="F3127" s="82">
        <v>1</v>
      </c>
    </row>
    <row r="3128" spans="1:6" x14ac:dyDescent="0.55000000000000004">
      <c r="A3128" s="80">
        <v>6874</v>
      </c>
      <c r="B3128" s="86">
        <v>1</v>
      </c>
      <c r="C3128" s="82">
        <v>1</v>
      </c>
      <c r="D3128" s="82" t="s">
        <v>143</v>
      </c>
      <c r="E3128" s="80">
        <v>6879</v>
      </c>
      <c r="F3128" s="82">
        <v>1</v>
      </c>
    </row>
    <row r="3129" spans="1:6" x14ac:dyDescent="0.55000000000000004">
      <c r="A3129" s="80">
        <v>6875</v>
      </c>
      <c r="B3129" s="86">
        <v>1</v>
      </c>
      <c r="C3129" s="82">
        <v>1</v>
      </c>
      <c r="D3129" s="82" t="s">
        <v>143</v>
      </c>
      <c r="E3129" s="80">
        <v>6881</v>
      </c>
      <c r="F3129" s="82">
        <v>1</v>
      </c>
    </row>
    <row r="3130" spans="1:6" x14ac:dyDescent="0.55000000000000004">
      <c r="A3130" s="80">
        <v>6877</v>
      </c>
      <c r="B3130" s="86">
        <v>1</v>
      </c>
      <c r="C3130" s="82">
        <v>1</v>
      </c>
      <c r="D3130" s="82" t="s">
        <v>143</v>
      </c>
      <c r="E3130" s="80">
        <v>6883</v>
      </c>
      <c r="F3130" s="82">
        <v>1</v>
      </c>
    </row>
    <row r="3131" spans="1:6" x14ac:dyDescent="0.55000000000000004">
      <c r="A3131" s="80">
        <v>6879</v>
      </c>
      <c r="B3131" s="86">
        <v>1</v>
      </c>
      <c r="C3131" s="82">
        <v>1</v>
      </c>
      <c r="D3131" s="82" t="s">
        <v>143</v>
      </c>
      <c r="E3131" s="80">
        <v>6887</v>
      </c>
      <c r="F3131" s="82">
        <v>1</v>
      </c>
    </row>
    <row r="3132" spans="1:6" x14ac:dyDescent="0.55000000000000004">
      <c r="A3132" s="80">
        <v>6881</v>
      </c>
      <c r="B3132" s="86">
        <v>1</v>
      </c>
      <c r="C3132" s="82">
        <v>1</v>
      </c>
      <c r="D3132" s="82" t="s">
        <v>143</v>
      </c>
      <c r="E3132" s="80">
        <v>6888</v>
      </c>
      <c r="F3132" s="82">
        <v>1</v>
      </c>
    </row>
    <row r="3133" spans="1:6" x14ac:dyDescent="0.55000000000000004">
      <c r="A3133" s="80">
        <v>6883</v>
      </c>
      <c r="B3133" s="86">
        <v>1</v>
      </c>
      <c r="C3133" s="82">
        <v>1</v>
      </c>
      <c r="D3133" s="82" t="s">
        <v>143</v>
      </c>
      <c r="E3133" s="80">
        <v>6892</v>
      </c>
      <c r="F3133" s="82">
        <v>1</v>
      </c>
    </row>
    <row r="3134" spans="1:6" x14ac:dyDescent="0.55000000000000004">
      <c r="A3134" s="80">
        <v>6887</v>
      </c>
      <c r="B3134" s="86">
        <v>1</v>
      </c>
      <c r="C3134" s="82">
        <v>1</v>
      </c>
      <c r="D3134" s="82" t="s">
        <v>143</v>
      </c>
      <c r="E3134" s="80">
        <v>6893</v>
      </c>
      <c r="F3134" s="82">
        <v>1</v>
      </c>
    </row>
    <row r="3135" spans="1:6" x14ac:dyDescent="0.55000000000000004">
      <c r="A3135" s="80">
        <v>6888</v>
      </c>
      <c r="B3135" s="86">
        <v>1</v>
      </c>
      <c r="C3135" s="82">
        <v>1</v>
      </c>
      <c r="D3135" s="82" t="s">
        <v>143</v>
      </c>
      <c r="E3135" s="80">
        <v>6894</v>
      </c>
      <c r="F3135" s="82">
        <v>1</v>
      </c>
    </row>
    <row r="3136" spans="1:6" x14ac:dyDescent="0.55000000000000004">
      <c r="A3136" s="80">
        <v>6892</v>
      </c>
      <c r="B3136" s="86">
        <v>1</v>
      </c>
      <c r="C3136" s="82">
        <v>1</v>
      </c>
      <c r="D3136" s="82" t="s">
        <v>143</v>
      </c>
      <c r="E3136" s="80">
        <v>6895</v>
      </c>
      <c r="F3136" s="82">
        <v>1</v>
      </c>
    </row>
    <row r="3137" spans="1:6" x14ac:dyDescent="0.55000000000000004">
      <c r="A3137" s="80">
        <v>6893</v>
      </c>
      <c r="B3137" s="86">
        <v>1</v>
      </c>
      <c r="C3137" s="82">
        <v>1</v>
      </c>
      <c r="D3137" s="82" t="s">
        <v>143</v>
      </c>
      <c r="E3137" s="80">
        <v>6896</v>
      </c>
      <c r="F3137" s="82">
        <v>1</v>
      </c>
    </row>
    <row r="3138" spans="1:6" x14ac:dyDescent="0.55000000000000004">
      <c r="A3138" s="80">
        <v>6894</v>
      </c>
      <c r="B3138" s="86">
        <v>1</v>
      </c>
      <c r="C3138" s="82">
        <v>1</v>
      </c>
      <c r="D3138" s="82" t="s">
        <v>143</v>
      </c>
      <c r="E3138" s="80">
        <v>6897</v>
      </c>
      <c r="F3138" s="82">
        <v>1</v>
      </c>
    </row>
    <row r="3139" spans="1:6" x14ac:dyDescent="0.55000000000000004">
      <c r="A3139" s="80">
        <v>6895</v>
      </c>
      <c r="B3139" s="86">
        <v>1</v>
      </c>
      <c r="C3139" s="82">
        <v>1</v>
      </c>
      <c r="D3139" s="82" t="s">
        <v>143</v>
      </c>
      <c r="E3139" s="80">
        <v>6898</v>
      </c>
      <c r="F3139" s="82">
        <v>1</v>
      </c>
    </row>
    <row r="3140" spans="1:6" x14ac:dyDescent="0.55000000000000004">
      <c r="A3140" s="80">
        <v>6896</v>
      </c>
      <c r="B3140" s="86">
        <v>1</v>
      </c>
      <c r="C3140" s="82">
        <v>1</v>
      </c>
      <c r="D3140" s="82" t="s">
        <v>143</v>
      </c>
      <c r="E3140" s="80">
        <v>6899</v>
      </c>
      <c r="F3140" s="82">
        <v>1</v>
      </c>
    </row>
    <row r="3141" spans="1:6" x14ac:dyDescent="0.55000000000000004">
      <c r="A3141" s="80">
        <v>6897</v>
      </c>
      <c r="B3141" s="86">
        <v>1</v>
      </c>
      <c r="C3141" s="82">
        <v>1</v>
      </c>
      <c r="D3141" s="82" t="s">
        <v>143</v>
      </c>
      <c r="E3141" s="80" t="s">
        <v>535</v>
      </c>
      <c r="F3141" s="82">
        <v>1</v>
      </c>
    </row>
    <row r="3142" spans="1:6" x14ac:dyDescent="0.55000000000000004">
      <c r="A3142" s="80">
        <v>6898</v>
      </c>
      <c r="B3142" s="86">
        <v>1</v>
      </c>
      <c r="C3142" s="82">
        <v>1</v>
      </c>
      <c r="D3142" s="82" t="s">
        <v>143</v>
      </c>
      <c r="E3142" s="80" t="s">
        <v>536</v>
      </c>
      <c r="F3142" s="82">
        <v>1</v>
      </c>
    </row>
    <row r="3143" spans="1:6" x14ac:dyDescent="0.55000000000000004">
      <c r="A3143" s="80">
        <v>6899</v>
      </c>
      <c r="B3143" s="86">
        <v>1</v>
      </c>
      <c r="C3143" s="82">
        <v>1</v>
      </c>
      <c r="D3143" s="82" t="s">
        <v>143</v>
      </c>
      <c r="E3143" s="80" t="s">
        <v>537</v>
      </c>
      <c r="F3143" s="82">
        <v>1</v>
      </c>
    </row>
    <row r="3144" spans="1:6" x14ac:dyDescent="0.55000000000000004">
      <c r="A3144" s="80" t="s">
        <v>535</v>
      </c>
      <c r="B3144" s="86">
        <v>1</v>
      </c>
      <c r="C3144" s="82">
        <v>1</v>
      </c>
      <c r="D3144" s="82" t="s">
        <v>143</v>
      </c>
      <c r="E3144" s="80" t="s">
        <v>538</v>
      </c>
      <c r="F3144" s="82">
        <v>1</v>
      </c>
    </row>
    <row r="3145" spans="1:6" x14ac:dyDescent="0.55000000000000004">
      <c r="A3145" s="80" t="s">
        <v>536</v>
      </c>
      <c r="B3145" s="86">
        <v>1</v>
      </c>
      <c r="C3145" s="82">
        <v>1</v>
      </c>
      <c r="D3145" s="82" t="s">
        <v>143</v>
      </c>
      <c r="E3145" s="80" t="s">
        <v>539</v>
      </c>
      <c r="F3145" s="82">
        <v>1</v>
      </c>
    </row>
    <row r="3146" spans="1:6" x14ac:dyDescent="0.55000000000000004">
      <c r="A3146" s="80" t="s">
        <v>537</v>
      </c>
      <c r="B3146" s="86">
        <v>1</v>
      </c>
      <c r="C3146" s="82">
        <v>1</v>
      </c>
      <c r="D3146" s="82" t="s">
        <v>143</v>
      </c>
      <c r="E3146" s="80" t="s">
        <v>540</v>
      </c>
      <c r="F3146" s="82">
        <v>1</v>
      </c>
    </row>
    <row r="3147" spans="1:6" x14ac:dyDescent="0.55000000000000004">
      <c r="A3147" s="80" t="s">
        <v>538</v>
      </c>
      <c r="B3147" s="86">
        <v>1</v>
      </c>
      <c r="C3147" s="82">
        <v>1</v>
      </c>
      <c r="D3147" s="82" t="s">
        <v>143</v>
      </c>
      <c r="E3147" s="80" t="s">
        <v>541</v>
      </c>
      <c r="F3147" s="82">
        <v>1</v>
      </c>
    </row>
    <row r="3148" spans="1:6" x14ac:dyDescent="0.55000000000000004">
      <c r="A3148" s="80" t="s">
        <v>539</v>
      </c>
      <c r="B3148" s="86">
        <v>1</v>
      </c>
      <c r="C3148" s="82">
        <v>1</v>
      </c>
      <c r="D3148" s="82" t="s">
        <v>143</v>
      </c>
      <c r="E3148" s="80" t="s">
        <v>542</v>
      </c>
      <c r="F3148" s="82">
        <v>1</v>
      </c>
    </row>
    <row r="3149" spans="1:6" x14ac:dyDescent="0.55000000000000004">
      <c r="A3149" s="80" t="s">
        <v>540</v>
      </c>
      <c r="B3149" s="86">
        <v>1</v>
      </c>
      <c r="C3149" s="82">
        <v>1</v>
      </c>
      <c r="D3149" s="82" t="s">
        <v>143</v>
      </c>
      <c r="E3149" s="80" t="s">
        <v>543</v>
      </c>
      <c r="F3149" s="82">
        <v>1</v>
      </c>
    </row>
    <row r="3150" spans="1:6" x14ac:dyDescent="0.55000000000000004">
      <c r="A3150" s="80" t="s">
        <v>541</v>
      </c>
      <c r="B3150" s="86">
        <v>1</v>
      </c>
      <c r="C3150" s="82">
        <v>1</v>
      </c>
      <c r="D3150" s="82" t="s">
        <v>143</v>
      </c>
      <c r="E3150" s="80">
        <v>6900</v>
      </c>
      <c r="F3150" s="82">
        <v>1</v>
      </c>
    </row>
    <row r="3151" spans="1:6" x14ac:dyDescent="0.55000000000000004">
      <c r="A3151" s="80" t="s">
        <v>542</v>
      </c>
      <c r="B3151" s="86">
        <v>1</v>
      </c>
      <c r="C3151" s="82">
        <v>1</v>
      </c>
      <c r="D3151" s="82" t="s">
        <v>143</v>
      </c>
      <c r="E3151" s="80">
        <v>6901</v>
      </c>
      <c r="F3151" s="82">
        <v>1</v>
      </c>
    </row>
    <row r="3152" spans="1:6" x14ac:dyDescent="0.55000000000000004">
      <c r="A3152" s="80" t="s">
        <v>543</v>
      </c>
      <c r="B3152" s="86">
        <v>1</v>
      </c>
      <c r="C3152" s="82">
        <v>1</v>
      </c>
      <c r="D3152" s="82" t="s">
        <v>143</v>
      </c>
      <c r="E3152" s="80">
        <v>6902</v>
      </c>
      <c r="F3152" s="82">
        <v>1</v>
      </c>
    </row>
    <row r="3153" spans="1:6" x14ac:dyDescent="0.55000000000000004">
      <c r="A3153" s="80">
        <v>6900</v>
      </c>
      <c r="B3153" s="86">
        <v>1</v>
      </c>
      <c r="C3153" s="82">
        <v>1</v>
      </c>
      <c r="D3153" s="82" t="s">
        <v>143</v>
      </c>
      <c r="E3153" s="80">
        <v>6903</v>
      </c>
      <c r="F3153" s="82">
        <v>1</v>
      </c>
    </row>
    <row r="3154" spans="1:6" x14ac:dyDescent="0.55000000000000004">
      <c r="A3154" s="80">
        <v>6901</v>
      </c>
      <c r="B3154" s="86">
        <v>1</v>
      </c>
      <c r="C3154" s="82">
        <v>1</v>
      </c>
      <c r="D3154" s="82" t="s">
        <v>143</v>
      </c>
      <c r="E3154" s="80">
        <v>6904</v>
      </c>
      <c r="F3154" s="82">
        <v>1</v>
      </c>
    </row>
    <row r="3155" spans="1:6" x14ac:dyDescent="0.55000000000000004">
      <c r="A3155" s="80">
        <v>6902</v>
      </c>
      <c r="B3155" s="86">
        <v>1</v>
      </c>
      <c r="C3155" s="82">
        <v>1</v>
      </c>
      <c r="D3155" s="82" t="s">
        <v>143</v>
      </c>
      <c r="E3155" s="80">
        <v>6905</v>
      </c>
      <c r="F3155" s="82">
        <v>1</v>
      </c>
    </row>
    <row r="3156" spans="1:6" x14ac:dyDescent="0.55000000000000004">
      <c r="A3156" s="80">
        <v>6903</v>
      </c>
      <c r="B3156" s="86">
        <v>1</v>
      </c>
      <c r="C3156" s="82">
        <v>1</v>
      </c>
      <c r="D3156" s="82" t="s">
        <v>143</v>
      </c>
      <c r="E3156" s="80">
        <v>6906</v>
      </c>
      <c r="F3156" s="82">
        <v>1</v>
      </c>
    </row>
    <row r="3157" spans="1:6" x14ac:dyDescent="0.55000000000000004">
      <c r="A3157" s="80">
        <v>6904</v>
      </c>
      <c r="B3157" s="86">
        <v>1</v>
      </c>
      <c r="C3157" s="82">
        <v>1</v>
      </c>
      <c r="D3157" s="82" t="s">
        <v>143</v>
      </c>
      <c r="E3157" s="80">
        <v>6907</v>
      </c>
      <c r="F3157" s="82">
        <v>1</v>
      </c>
    </row>
    <row r="3158" spans="1:6" x14ac:dyDescent="0.55000000000000004">
      <c r="A3158" s="80">
        <v>6905</v>
      </c>
      <c r="B3158" s="86">
        <v>1</v>
      </c>
      <c r="C3158" s="82">
        <v>1</v>
      </c>
      <c r="D3158" s="82" t="s">
        <v>143</v>
      </c>
      <c r="E3158" s="80">
        <v>6908</v>
      </c>
      <c r="F3158" s="82">
        <v>1</v>
      </c>
    </row>
    <row r="3159" spans="1:6" x14ac:dyDescent="0.55000000000000004">
      <c r="A3159" s="80">
        <v>6906</v>
      </c>
      <c r="B3159" s="86">
        <v>1</v>
      </c>
      <c r="C3159" s="82">
        <v>1</v>
      </c>
      <c r="D3159" s="82" t="s">
        <v>143</v>
      </c>
      <c r="E3159" s="80">
        <v>6909</v>
      </c>
      <c r="F3159" s="82">
        <v>1</v>
      </c>
    </row>
    <row r="3160" spans="1:6" x14ac:dyDescent="0.55000000000000004">
      <c r="A3160" s="80">
        <v>6907</v>
      </c>
      <c r="B3160" s="86">
        <v>1</v>
      </c>
      <c r="C3160" s="82">
        <v>1</v>
      </c>
      <c r="D3160" s="82" t="s">
        <v>143</v>
      </c>
      <c r="E3160" s="80">
        <v>6910</v>
      </c>
      <c r="F3160" s="82">
        <v>1</v>
      </c>
    </row>
    <row r="3161" spans="1:6" x14ac:dyDescent="0.55000000000000004">
      <c r="A3161" s="80">
        <v>6908</v>
      </c>
      <c r="B3161" s="86">
        <v>1</v>
      </c>
      <c r="C3161" s="82">
        <v>1</v>
      </c>
      <c r="D3161" s="82" t="s">
        <v>143</v>
      </c>
      <c r="E3161" s="80">
        <v>6912</v>
      </c>
      <c r="F3161" s="82">
        <v>1</v>
      </c>
    </row>
    <row r="3162" spans="1:6" x14ac:dyDescent="0.55000000000000004">
      <c r="A3162" s="80">
        <v>6909</v>
      </c>
      <c r="B3162" s="86">
        <v>1</v>
      </c>
      <c r="C3162" s="82">
        <v>1</v>
      </c>
      <c r="D3162" s="82" t="s">
        <v>143</v>
      </c>
      <c r="E3162" s="80">
        <v>6913</v>
      </c>
      <c r="F3162" s="82">
        <v>1</v>
      </c>
    </row>
    <row r="3163" spans="1:6" x14ac:dyDescent="0.55000000000000004">
      <c r="A3163" s="80">
        <v>6910</v>
      </c>
      <c r="B3163" s="86">
        <v>1</v>
      </c>
      <c r="C3163" s="82">
        <v>1</v>
      </c>
      <c r="D3163" s="82" t="s">
        <v>143</v>
      </c>
      <c r="E3163" s="80">
        <v>6914</v>
      </c>
      <c r="F3163" s="82">
        <v>1</v>
      </c>
    </row>
    <row r="3164" spans="1:6" x14ac:dyDescent="0.55000000000000004">
      <c r="A3164" s="80">
        <v>6912</v>
      </c>
      <c r="B3164" s="86">
        <v>1</v>
      </c>
      <c r="C3164" s="82">
        <v>1</v>
      </c>
      <c r="D3164" s="82" t="s">
        <v>143</v>
      </c>
      <c r="E3164" s="80">
        <v>6915</v>
      </c>
      <c r="F3164" s="82">
        <v>1</v>
      </c>
    </row>
    <row r="3165" spans="1:6" x14ac:dyDescent="0.55000000000000004">
      <c r="A3165" s="80">
        <v>6913</v>
      </c>
      <c r="B3165" s="86">
        <v>1</v>
      </c>
      <c r="C3165" s="82">
        <v>1</v>
      </c>
      <c r="D3165" s="82" t="s">
        <v>143</v>
      </c>
      <c r="E3165" s="80">
        <v>6916</v>
      </c>
      <c r="F3165" s="82">
        <v>1</v>
      </c>
    </row>
    <row r="3166" spans="1:6" x14ac:dyDescent="0.55000000000000004">
      <c r="A3166" s="80">
        <v>6914</v>
      </c>
      <c r="B3166" s="86">
        <v>1</v>
      </c>
      <c r="C3166" s="82">
        <v>1</v>
      </c>
      <c r="D3166" s="82" t="s">
        <v>143</v>
      </c>
      <c r="E3166" s="80">
        <v>6917</v>
      </c>
      <c r="F3166" s="82">
        <v>1</v>
      </c>
    </row>
    <row r="3167" spans="1:6" x14ac:dyDescent="0.55000000000000004">
      <c r="A3167" s="80">
        <v>6915</v>
      </c>
      <c r="B3167" s="86">
        <v>1</v>
      </c>
      <c r="C3167" s="82">
        <v>1</v>
      </c>
      <c r="D3167" s="82" t="s">
        <v>143</v>
      </c>
      <c r="E3167" s="80">
        <v>6918</v>
      </c>
      <c r="F3167" s="82">
        <v>1</v>
      </c>
    </row>
    <row r="3168" spans="1:6" x14ac:dyDescent="0.55000000000000004">
      <c r="A3168" s="80">
        <v>6916</v>
      </c>
      <c r="B3168" s="86">
        <v>1</v>
      </c>
      <c r="C3168" s="82">
        <v>1</v>
      </c>
      <c r="D3168" s="82" t="s">
        <v>143</v>
      </c>
      <c r="E3168" s="80" t="s">
        <v>544</v>
      </c>
      <c r="F3168" s="82">
        <v>1</v>
      </c>
    </row>
    <row r="3169" spans="1:6" x14ac:dyDescent="0.55000000000000004">
      <c r="A3169" s="80">
        <v>6917</v>
      </c>
      <c r="B3169" s="86">
        <v>1</v>
      </c>
      <c r="C3169" s="82">
        <v>1</v>
      </c>
      <c r="D3169" s="82" t="s">
        <v>143</v>
      </c>
      <c r="E3169" s="80" t="s">
        <v>545</v>
      </c>
      <c r="F3169" s="82">
        <v>1</v>
      </c>
    </row>
    <row r="3170" spans="1:6" x14ac:dyDescent="0.55000000000000004">
      <c r="A3170" s="80">
        <v>6918</v>
      </c>
      <c r="B3170" s="86">
        <v>1</v>
      </c>
      <c r="C3170" s="82">
        <v>1</v>
      </c>
      <c r="D3170" s="82" t="s">
        <v>143</v>
      </c>
      <c r="E3170" s="80" t="s">
        <v>546</v>
      </c>
      <c r="F3170" s="82">
        <v>1</v>
      </c>
    </row>
    <row r="3171" spans="1:6" x14ac:dyDescent="0.55000000000000004">
      <c r="A3171" s="80" t="s">
        <v>544</v>
      </c>
      <c r="B3171" s="86">
        <v>1</v>
      </c>
      <c r="C3171" s="82">
        <v>1</v>
      </c>
      <c r="D3171" s="82" t="s">
        <v>143</v>
      </c>
      <c r="E3171" s="80" t="s">
        <v>547</v>
      </c>
      <c r="F3171" s="82">
        <v>1</v>
      </c>
    </row>
    <row r="3172" spans="1:6" x14ac:dyDescent="0.55000000000000004">
      <c r="A3172" s="80" t="s">
        <v>545</v>
      </c>
      <c r="B3172" s="86">
        <v>1</v>
      </c>
      <c r="C3172" s="82">
        <v>1</v>
      </c>
      <c r="D3172" s="82" t="s">
        <v>143</v>
      </c>
      <c r="E3172" s="80" t="s">
        <v>548</v>
      </c>
      <c r="F3172" s="82">
        <v>1</v>
      </c>
    </row>
    <row r="3173" spans="1:6" x14ac:dyDescent="0.55000000000000004">
      <c r="A3173" s="80" t="s">
        <v>546</v>
      </c>
      <c r="B3173" s="86">
        <v>1</v>
      </c>
      <c r="C3173" s="82">
        <v>1</v>
      </c>
      <c r="D3173" s="82" t="s">
        <v>143</v>
      </c>
      <c r="E3173" s="80" t="s">
        <v>549</v>
      </c>
      <c r="F3173" s="82">
        <v>1</v>
      </c>
    </row>
    <row r="3174" spans="1:6" x14ac:dyDescent="0.55000000000000004">
      <c r="A3174" s="80" t="s">
        <v>547</v>
      </c>
      <c r="B3174" s="86">
        <v>1</v>
      </c>
      <c r="C3174" s="82">
        <v>1</v>
      </c>
      <c r="D3174" s="82" t="s">
        <v>143</v>
      </c>
      <c r="E3174" s="80" t="s">
        <v>550</v>
      </c>
      <c r="F3174" s="82">
        <v>1</v>
      </c>
    </row>
    <row r="3175" spans="1:6" x14ac:dyDescent="0.55000000000000004">
      <c r="A3175" s="80" t="s">
        <v>548</v>
      </c>
      <c r="B3175" s="86">
        <v>1</v>
      </c>
      <c r="C3175" s="82">
        <v>1</v>
      </c>
      <c r="D3175" s="82" t="s">
        <v>143</v>
      </c>
      <c r="E3175" s="80" t="s">
        <v>551</v>
      </c>
      <c r="F3175" s="82">
        <v>1</v>
      </c>
    </row>
    <row r="3176" spans="1:6" x14ac:dyDescent="0.55000000000000004">
      <c r="A3176" s="80" t="s">
        <v>549</v>
      </c>
      <c r="B3176" s="86">
        <v>1</v>
      </c>
      <c r="C3176" s="82">
        <v>1</v>
      </c>
      <c r="D3176" s="82" t="s">
        <v>143</v>
      </c>
      <c r="E3176" s="80" t="s">
        <v>552</v>
      </c>
      <c r="F3176" s="82">
        <v>1</v>
      </c>
    </row>
    <row r="3177" spans="1:6" x14ac:dyDescent="0.55000000000000004">
      <c r="A3177" s="80" t="s">
        <v>550</v>
      </c>
      <c r="B3177" s="86">
        <v>1</v>
      </c>
      <c r="C3177" s="82">
        <v>1</v>
      </c>
      <c r="D3177" s="82" t="s">
        <v>143</v>
      </c>
      <c r="E3177" s="80" t="s">
        <v>553</v>
      </c>
      <c r="F3177" s="82">
        <v>1</v>
      </c>
    </row>
    <row r="3178" spans="1:6" x14ac:dyDescent="0.55000000000000004">
      <c r="A3178" s="80" t="s">
        <v>551</v>
      </c>
      <c r="B3178" s="86">
        <v>1</v>
      </c>
      <c r="C3178" s="82">
        <v>1</v>
      </c>
      <c r="D3178" s="82" t="s">
        <v>143</v>
      </c>
      <c r="E3178" s="80" t="s">
        <v>554</v>
      </c>
      <c r="F3178" s="82">
        <v>1</v>
      </c>
    </row>
    <row r="3179" spans="1:6" x14ac:dyDescent="0.55000000000000004">
      <c r="A3179" s="80" t="s">
        <v>552</v>
      </c>
      <c r="B3179" s="86">
        <v>1</v>
      </c>
      <c r="C3179" s="82">
        <v>1</v>
      </c>
      <c r="D3179" s="82" t="s">
        <v>143</v>
      </c>
      <c r="E3179" s="80" t="s">
        <v>555</v>
      </c>
      <c r="F3179" s="82">
        <v>1</v>
      </c>
    </row>
    <row r="3180" spans="1:6" x14ac:dyDescent="0.55000000000000004">
      <c r="A3180" s="80" t="s">
        <v>553</v>
      </c>
      <c r="B3180" s="86">
        <v>1</v>
      </c>
      <c r="C3180" s="82">
        <v>1</v>
      </c>
      <c r="D3180" s="82" t="s">
        <v>143</v>
      </c>
      <c r="E3180" s="80">
        <v>7700</v>
      </c>
      <c r="F3180" s="82">
        <v>1</v>
      </c>
    </row>
    <row r="3181" spans="1:6" x14ac:dyDescent="0.55000000000000004">
      <c r="A3181" s="80" t="s">
        <v>554</v>
      </c>
      <c r="B3181" s="86">
        <v>1</v>
      </c>
      <c r="C3181" s="82">
        <v>1</v>
      </c>
      <c r="D3181" s="82" t="s">
        <v>143</v>
      </c>
      <c r="E3181" s="80">
        <v>7701</v>
      </c>
      <c r="F3181" s="82">
        <v>1</v>
      </c>
    </row>
    <row r="3182" spans="1:6" x14ac:dyDescent="0.55000000000000004">
      <c r="A3182" s="80" t="s">
        <v>555</v>
      </c>
      <c r="B3182" s="86">
        <v>1</v>
      </c>
      <c r="C3182" s="82">
        <v>1</v>
      </c>
      <c r="D3182" s="82" t="s">
        <v>143</v>
      </c>
      <c r="E3182" s="80">
        <v>7702</v>
      </c>
      <c r="F3182" s="82">
        <v>1</v>
      </c>
    </row>
    <row r="3183" spans="1:6" x14ac:dyDescent="0.55000000000000004">
      <c r="A3183" s="80">
        <v>7700</v>
      </c>
      <c r="B3183" s="86">
        <v>1</v>
      </c>
      <c r="C3183" s="82">
        <v>1</v>
      </c>
      <c r="D3183" s="82" t="s">
        <v>143</v>
      </c>
      <c r="E3183" s="80">
        <v>7703</v>
      </c>
      <c r="F3183" s="82">
        <v>1</v>
      </c>
    </row>
    <row r="3184" spans="1:6" x14ac:dyDescent="0.55000000000000004">
      <c r="A3184" s="80">
        <v>7701</v>
      </c>
      <c r="B3184" s="86">
        <v>1</v>
      </c>
      <c r="C3184" s="82">
        <v>1</v>
      </c>
      <c r="D3184" s="82" t="s">
        <v>143</v>
      </c>
      <c r="E3184" s="80">
        <v>7704</v>
      </c>
      <c r="F3184" s="82">
        <v>1</v>
      </c>
    </row>
    <row r="3185" spans="1:6" x14ac:dyDescent="0.55000000000000004">
      <c r="A3185" s="80">
        <v>7702</v>
      </c>
      <c r="B3185" s="86">
        <v>1</v>
      </c>
      <c r="C3185" s="82">
        <v>1</v>
      </c>
      <c r="D3185" s="82" t="s">
        <v>143</v>
      </c>
      <c r="E3185" s="80">
        <v>7705</v>
      </c>
      <c r="F3185" s="82">
        <v>1</v>
      </c>
    </row>
    <row r="3186" spans="1:6" x14ac:dyDescent="0.55000000000000004">
      <c r="A3186" s="80">
        <v>7703</v>
      </c>
      <c r="B3186" s="86">
        <v>1</v>
      </c>
      <c r="C3186" s="82">
        <v>1</v>
      </c>
      <c r="D3186" s="82" t="s">
        <v>143</v>
      </c>
      <c r="E3186" s="80">
        <v>7706</v>
      </c>
      <c r="F3186" s="82">
        <v>1</v>
      </c>
    </row>
    <row r="3187" spans="1:6" x14ac:dyDescent="0.55000000000000004">
      <c r="A3187" s="80">
        <v>7704</v>
      </c>
      <c r="B3187" s="86">
        <v>1</v>
      </c>
      <c r="C3187" s="82">
        <v>1</v>
      </c>
      <c r="D3187" s="82" t="s">
        <v>143</v>
      </c>
      <c r="E3187" s="80">
        <v>7707</v>
      </c>
      <c r="F3187" s="82">
        <v>1</v>
      </c>
    </row>
    <row r="3188" spans="1:6" x14ac:dyDescent="0.55000000000000004">
      <c r="A3188" s="80">
        <v>7705</v>
      </c>
      <c r="B3188" s="86">
        <v>1</v>
      </c>
      <c r="C3188" s="82">
        <v>1</v>
      </c>
      <c r="D3188" s="82" t="s">
        <v>143</v>
      </c>
      <c r="E3188" s="80">
        <v>7708</v>
      </c>
      <c r="F3188" s="82">
        <v>1</v>
      </c>
    </row>
    <row r="3189" spans="1:6" x14ac:dyDescent="0.55000000000000004">
      <c r="A3189" s="80">
        <v>7706</v>
      </c>
      <c r="B3189" s="86">
        <v>1</v>
      </c>
      <c r="C3189" s="82">
        <v>1</v>
      </c>
      <c r="D3189" s="82" t="s">
        <v>143</v>
      </c>
      <c r="E3189" s="80">
        <v>7709</v>
      </c>
      <c r="F3189" s="82">
        <v>1</v>
      </c>
    </row>
    <row r="3190" spans="1:6" x14ac:dyDescent="0.55000000000000004">
      <c r="A3190" s="80">
        <v>7707</v>
      </c>
      <c r="B3190" s="86">
        <v>1</v>
      </c>
      <c r="C3190" s="82">
        <v>1</v>
      </c>
      <c r="D3190" s="82" t="s">
        <v>143</v>
      </c>
      <c r="E3190" s="80">
        <v>7710</v>
      </c>
      <c r="F3190" s="82">
        <v>1</v>
      </c>
    </row>
    <row r="3191" spans="1:6" x14ac:dyDescent="0.55000000000000004">
      <c r="A3191" s="80">
        <v>7708</v>
      </c>
      <c r="B3191" s="86">
        <v>1</v>
      </c>
      <c r="C3191" s="82">
        <v>1</v>
      </c>
      <c r="D3191" s="82" t="s">
        <v>143</v>
      </c>
      <c r="E3191" s="80">
        <v>7712</v>
      </c>
      <c r="F3191" s="82">
        <v>1</v>
      </c>
    </row>
    <row r="3192" spans="1:6" x14ac:dyDescent="0.55000000000000004">
      <c r="A3192" s="80">
        <v>7709</v>
      </c>
      <c r="B3192" s="86">
        <v>1</v>
      </c>
      <c r="C3192" s="82">
        <v>1</v>
      </c>
      <c r="D3192" s="82" t="s">
        <v>143</v>
      </c>
      <c r="E3192" s="80">
        <v>7713</v>
      </c>
      <c r="F3192" s="82">
        <v>1</v>
      </c>
    </row>
    <row r="3193" spans="1:6" x14ac:dyDescent="0.55000000000000004">
      <c r="A3193" s="80">
        <v>7710</v>
      </c>
      <c r="B3193" s="86">
        <v>1</v>
      </c>
      <c r="C3193" s="82">
        <v>1</v>
      </c>
      <c r="D3193" s="82" t="s">
        <v>143</v>
      </c>
      <c r="E3193" s="80">
        <v>7714</v>
      </c>
      <c r="F3193" s="82">
        <v>1</v>
      </c>
    </row>
    <row r="3194" spans="1:6" x14ac:dyDescent="0.55000000000000004">
      <c r="A3194" s="80">
        <v>7712</v>
      </c>
      <c r="B3194" s="86">
        <v>1</v>
      </c>
      <c r="C3194" s="82">
        <v>1</v>
      </c>
      <c r="D3194" s="82" t="s">
        <v>143</v>
      </c>
      <c r="E3194" s="80">
        <v>7715</v>
      </c>
      <c r="F3194" s="82">
        <v>1</v>
      </c>
    </row>
    <row r="3195" spans="1:6" x14ac:dyDescent="0.55000000000000004">
      <c r="A3195" s="80">
        <v>7713</v>
      </c>
      <c r="B3195" s="86">
        <v>1</v>
      </c>
      <c r="C3195" s="82">
        <v>1</v>
      </c>
      <c r="D3195" s="82" t="s">
        <v>143</v>
      </c>
      <c r="E3195" s="80">
        <v>7716</v>
      </c>
      <c r="F3195" s="82">
        <v>1</v>
      </c>
    </row>
    <row r="3196" spans="1:6" x14ac:dyDescent="0.55000000000000004">
      <c r="A3196" s="80">
        <v>7714</v>
      </c>
      <c r="B3196" s="86">
        <v>1</v>
      </c>
      <c r="C3196" s="82">
        <v>1</v>
      </c>
      <c r="D3196" s="82" t="s">
        <v>143</v>
      </c>
      <c r="E3196" s="80">
        <v>7717</v>
      </c>
      <c r="F3196" s="82">
        <v>1</v>
      </c>
    </row>
    <row r="3197" spans="1:6" x14ac:dyDescent="0.55000000000000004">
      <c r="A3197" s="80">
        <v>7715</v>
      </c>
      <c r="B3197" s="86">
        <v>1</v>
      </c>
      <c r="C3197" s="82">
        <v>1</v>
      </c>
      <c r="D3197" s="82" t="s">
        <v>143</v>
      </c>
      <c r="E3197" s="80">
        <v>7718</v>
      </c>
      <c r="F3197" s="82">
        <v>1</v>
      </c>
    </row>
    <row r="3198" spans="1:6" x14ac:dyDescent="0.55000000000000004">
      <c r="A3198" s="80">
        <v>7716</v>
      </c>
      <c r="B3198" s="86">
        <v>1</v>
      </c>
      <c r="C3198" s="82">
        <v>1</v>
      </c>
      <c r="D3198" s="82" t="s">
        <v>143</v>
      </c>
      <c r="E3198" s="80">
        <v>7719</v>
      </c>
      <c r="F3198" s="82">
        <v>1</v>
      </c>
    </row>
    <row r="3199" spans="1:6" x14ac:dyDescent="0.55000000000000004">
      <c r="A3199" s="80">
        <v>7717</v>
      </c>
      <c r="B3199" s="86">
        <v>1</v>
      </c>
      <c r="C3199" s="82">
        <v>1</v>
      </c>
      <c r="D3199" s="82" t="s">
        <v>143</v>
      </c>
      <c r="E3199" s="80">
        <v>7720</v>
      </c>
      <c r="F3199" s="82">
        <v>1</v>
      </c>
    </row>
    <row r="3200" spans="1:6" x14ac:dyDescent="0.55000000000000004">
      <c r="A3200" s="80">
        <v>7718</v>
      </c>
      <c r="B3200" s="86">
        <v>1</v>
      </c>
      <c r="C3200" s="82">
        <v>1</v>
      </c>
      <c r="D3200" s="82" t="s">
        <v>143</v>
      </c>
      <c r="E3200" s="80">
        <v>7721</v>
      </c>
      <c r="F3200" s="82">
        <v>1</v>
      </c>
    </row>
    <row r="3201" spans="1:6" x14ac:dyDescent="0.55000000000000004">
      <c r="A3201" s="80">
        <v>7719</v>
      </c>
      <c r="B3201" s="86">
        <v>1</v>
      </c>
      <c r="C3201" s="82">
        <v>1</v>
      </c>
      <c r="D3201" s="82" t="s">
        <v>143</v>
      </c>
      <c r="E3201" s="80">
        <v>7722</v>
      </c>
      <c r="F3201" s="82">
        <v>1</v>
      </c>
    </row>
    <row r="3202" spans="1:6" x14ac:dyDescent="0.55000000000000004">
      <c r="A3202" s="80">
        <v>7720</v>
      </c>
      <c r="B3202" s="86">
        <v>1</v>
      </c>
      <c r="C3202" s="82">
        <v>1</v>
      </c>
      <c r="D3202" s="82" t="s">
        <v>143</v>
      </c>
      <c r="E3202" s="80">
        <v>7724</v>
      </c>
      <c r="F3202" s="82">
        <v>1</v>
      </c>
    </row>
    <row r="3203" spans="1:6" x14ac:dyDescent="0.55000000000000004">
      <c r="A3203" s="80">
        <v>7721</v>
      </c>
      <c r="B3203" s="86">
        <v>1</v>
      </c>
      <c r="C3203" s="82">
        <v>1</v>
      </c>
      <c r="D3203" s="82" t="s">
        <v>143</v>
      </c>
      <c r="E3203" s="80">
        <v>7726</v>
      </c>
      <c r="F3203" s="82">
        <v>1</v>
      </c>
    </row>
    <row r="3204" spans="1:6" x14ac:dyDescent="0.55000000000000004">
      <c r="A3204" s="80">
        <v>7722</v>
      </c>
      <c r="B3204" s="86">
        <v>1</v>
      </c>
      <c r="C3204" s="82">
        <v>1</v>
      </c>
      <c r="D3204" s="82" t="s">
        <v>143</v>
      </c>
      <c r="E3204" s="80">
        <v>7727</v>
      </c>
      <c r="F3204" s="82">
        <v>1</v>
      </c>
    </row>
    <row r="3205" spans="1:6" x14ac:dyDescent="0.55000000000000004">
      <c r="A3205" s="80">
        <v>7724</v>
      </c>
      <c r="B3205" s="86">
        <v>1</v>
      </c>
      <c r="C3205" s="82">
        <v>1</v>
      </c>
      <c r="D3205" s="82" t="s">
        <v>143</v>
      </c>
      <c r="E3205" s="80">
        <v>7728</v>
      </c>
      <c r="F3205" s="82">
        <v>1</v>
      </c>
    </row>
    <row r="3206" spans="1:6" x14ac:dyDescent="0.55000000000000004">
      <c r="A3206" s="80">
        <v>7726</v>
      </c>
      <c r="B3206" s="86">
        <v>1</v>
      </c>
      <c r="C3206" s="82">
        <v>1</v>
      </c>
      <c r="D3206" s="82" t="s">
        <v>143</v>
      </c>
      <c r="E3206" s="80">
        <v>7729</v>
      </c>
      <c r="F3206" s="82">
        <v>1</v>
      </c>
    </row>
    <row r="3207" spans="1:6" x14ac:dyDescent="0.55000000000000004">
      <c r="A3207" s="80">
        <v>7727</v>
      </c>
      <c r="B3207" s="86">
        <v>1</v>
      </c>
      <c r="C3207" s="82">
        <v>1</v>
      </c>
      <c r="D3207" s="82" t="s">
        <v>143</v>
      </c>
      <c r="E3207" s="80">
        <v>7730</v>
      </c>
      <c r="F3207" s="82">
        <v>1</v>
      </c>
    </row>
    <row r="3208" spans="1:6" x14ac:dyDescent="0.55000000000000004">
      <c r="A3208" s="80">
        <v>7728</v>
      </c>
      <c r="B3208" s="86">
        <v>1</v>
      </c>
      <c r="C3208" s="82">
        <v>1</v>
      </c>
      <c r="D3208" s="82" t="s">
        <v>143</v>
      </c>
      <c r="E3208" s="80">
        <v>7731</v>
      </c>
      <c r="F3208" s="82">
        <v>1</v>
      </c>
    </row>
    <row r="3209" spans="1:6" x14ac:dyDescent="0.55000000000000004">
      <c r="A3209" s="80">
        <v>7729</v>
      </c>
      <c r="B3209" s="86">
        <v>1</v>
      </c>
      <c r="C3209" s="82">
        <v>1</v>
      </c>
      <c r="D3209" s="82" t="s">
        <v>143</v>
      </c>
      <c r="E3209" s="80">
        <v>7732</v>
      </c>
      <c r="F3209" s="82">
        <v>1</v>
      </c>
    </row>
    <row r="3210" spans="1:6" x14ac:dyDescent="0.55000000000000004">
      <c r="A3210" s="80">
        <v>7730</v>
      </c>
      <c r="B3210" s="86">
        <v>1</v>
      </c>
      <c r="C3210" s="82">
        <v>1</v>
      </c>
      <c r="D3210" s="82" t="s">
        <v>143</v>
      </c>
      <c r="E3210" s="80">
        <v>7733</v>
      </c>
      <c r="F3210" s="82">
        <v>1</v>
      </c>
    </row>
    <row r="3211" spans="1:6" x14ac:dyDescent="0.55000000000000004">
      <c r="A3211" s="80">
        <v>7731</v>
      </c>
      <c r="B3211" s="86">
        <v>1</v>
      </c>
      <c r="C3211" s="82">
        <v>1</v>
      </c>
      <c r="D3211" s="82" t="s">
        <v>143</v>
      </c>
      <c r="E3211" s="80">
        <v>7734</v>
      </c>
      <c r="F3211" s="82">
        <v>1</v>
      </c>
    </row>
    <row r="3212" spans="1:6" x14ac:dyDescent="0.55000000000000004">
      <c r="A3212" s="80">
        <v>7732</v>
      </c>
      <c r="B3212" s="86">
        <v>1</v>
      </c>
      <c r="C3212" s="82">
        <v>1</v>
      </c>
      <c r="D3212" s="82" t="s">
        <v>143</v>
      </c>
      <c r="E3212" s="80">
        <v>7735</v>
      </c>
      <c r="F3212" s="82">
        <v>1</v>
      </c>
    </row>
    <row r="3213" spans="1:6" x14ac:dyDescent="0.55000000000000004">
      <c r="A3213" s="80">
        <v>7733</v>
      </c>
      <c r="B3213" s="86">
        <v>1</v>
      </c>
      <c r="C3213" s="82">
        <v>1</v>
      </c>
      <c r="D3213" s="82" t="s">
        <v>143</v>
      </c>
      <c r="E3213" s="80">
        <v>7736</v>
      </c>
      <c r="F3213" s="82">
        <v>1</v>
      </c>
    </row>
    <row r="3214" spans="1:6" x14ac:dyDescent="0.55000000000000004">
      <c r="A3214" s="80">
        <v>7734</v>
      </c>
      <c r="B3214" s="86">
        <v>1</v>
      </c>
      <c r="C3214" s="82">
        <v>1</v>
      </c>
      <c r="D3214" s="82" t="s">
        <v>143</v>
      </c>
      <c r="E3214" s="80">
        <v>7737</v>
      </c>
      <c r="F3214" s="82">
        <v>1</v>
      </c>
    </row>
    <row r="3215" spans="1:6" x14ac:dyDescent="0.55000000000000004">
      <c r="A3215" s="80">
        <v>7735</v>
      </c>
      <c r="B3215" s="86">
        <v>1</v>
      </c>
      <c r="C3215" s="82">
        <v>1</v>
      </c>
      <c r="D3215" s="82" t="s">
        <v>143</v>
      </c>
      <c r="E3215" s="80">
        <v>7738</v>
      </c>
      <c r="F3215" s="82">
        <v>1</v>
      </c>
    </row>
    <row r="3216" spans="1:6" x14ac:dyDescent="0.55000000000000004">
      <c r="A3216" s="80">
        <v>7736</v>
      </c>
      <c r="B3216" s="86">
        <v>1</v>
      </c>
      <c r="C3216" s="82">
        <v>1</v>
      </c>
      <c r="D3216" s="82" t="s">
        <v>143</v>
      </c>
      <c r="E3216" s="80">
        <v>7739</v>
      </c>
      <c r="F3216" s="82">
        <v>1</v>
      </c>
    </row>
    <row r="3217" spans="1:6" x14ac:dyDescent="0.55000000000000004">
      <c r="A3217" s="80">
        <v>7737</v>
      </c>
      <c r="B3217" s="86">
        <v>1</v>
      </c>
      <c r="C3217" s="82">
        <v>1</v>
      </c>
      <c r="D3217" s="82" t="s">
        <v>143</v>
      </c>
      <c r="E3217" s="80">
        <v>7740</v>
      </c>
      <c r="F3217" s="82">
        <v>1</v>
      </c>
    </row>
    <row r="3218" spans="1:6" x14ac:dyDescent="0.55000000000000004">
      <c r="A3218" s="80">
        <v>7738</v>
      </c>
      <c r="B3218" s="86">
        <v>1</v>
      </c>
      <c r="C3218" s="82">
        <v>1</v>
      </c>
      <c r="D3218" s="82" t="s">
        <v>143</v>
      </c>
      <c r="E3218" s="80">
        <v>7741</v>
      </c>
      <c r="F3218" s="82">
        <v>1</v>
      </c>
    </row>
    <row r="3219" spans="1:6" x14ac:dyDescent="0.55000000000000004">
      <c r="A3219" s="80">
        <v>7739</v>
      </c>
      <c r="B3219" s="86">
        <v>1</v>
      </c>
      <c r="C3219" s="82">
        <v>1</v>
      </c>
      <c r="D3219" s="82" t="s">
        <v>143</v>
      </c>
      <c r="E3219" s="80">
        <v>7742</v>
      </c>
      <c r="F3219" s="82">
        <v>1</v>
      </c>
    </row>
    <row r="3220" spans="1:6" x14ac:dyDescent="0.55000000000000004">
      <c r="A3220" s="80">
        <v>7740</v>
      </c>
      <c r="B3220" s="86">
        <v>1</v>
      </c>
      <c r="C3220" s="82">
        <v>1</v>
      </c>
      <c r="D3220" s="82" t="s">
        <v>143</v>
      </c>
      <c r="E3220" s="80">
        <v>7743</v>
      </c>
      <c r="F3220" s="82">
        <v>1</v>
      </c>
    </row>
    <row r="3221" spans="1:6" x14ac:dyDescent="0.55000000000000004">
      <c r="A3221" s="80">
        <v>7741</v>
      </c>
      <c r="B3221" s="86">
        <v>1</v>
      </c>
      <c r="C3221" s="82">
        <v>1</v>
      </c>
      <c r="D3221" s="82" t="s">
        <v>143</v>
      </c>
      <c r="E3221" s="80">
        <v>7745</v>
      </c>
      <c r="F3221" s="82">
        <v>1</v>
      </c>
    </row>
    <row r="3222" spans="1:6" x14ac:dyDescent="0.55000000000000004">
      <c r="A3222" s="80">
        <v>7742</v>
      </c>
      <c r="B3222" s="86">
        <v>1</v>
      </c>
      <c r="C3222" s="82">
        <v>1</v>
      </c>
      <c r="D3222" s="82" t="s">
        <v>143</v>
      </c>
      <c r="E3222" s="80">
        <v>7746</v>
      </c>
      <c r="F3222" s="82">
        <v>1</v>
      </c>
    </row>
    <row r="3223" spans="1:6" x14ac:dyDescent="0.55000000000000004">
      <c r="A3223" s="80">
        <v>7743</v>
      </c>
      <c r="B3223" s="86">
        <v>1</v>
      </c>
      <c r="C3223" s="82">
        <v>1</v>
      </c>
      <c r="D3223" s="82" t="s">
        <v>143</v>
      </c>
      <c r="E3223" s="80">
        <v>7747</v>
      </c>
      <c r="F3223" s="82">
        <v>1</v>
      </c>
    </row>
    <row r="3224" spans="1:6" x14ac:dyDescent="0.55000000000000004">
      <c r="A3224" s="80">
        <v>7745</v>
      </c>
      <c r="B3224" s="86">
        <v>1</v>
      </c>
      <c r="C3224" s="82">
        <v>1</v>
      </c>
      <c r="D3224" s="82" t="s">
        <v>143</v>
      </c>
      <c r="E3224" s="80">
        <v>7748</v>
      </c>
      <c r="F3224" s="82">
        <v>1</v>
      </c>
    </row>
    <row r="3225" spans="1:6" x14ac:dyDescent="0.55000000000000004">
      <c r="A3225" s="80">
        <v>7746</v>
      </c>
      <c r="B3225" s="86">
        <v>1</v>
      </c>
      <c r="C3225" s="82">
        <v>1</v>
      </c>
      <c r="D3225" s="82" t="s">
        <v>143</v>
      </c>
      <c r="E3225" s="80">
        <v>7749</v>
      </c>
      <c r="F3225" s="82">
        <v>1</v>
      </c>
    </row>
    <row r="3226" spans="1:6" x14ac:dyDescent="0.55000000000000004">
      <c r="A3226" s="80">
        <v>7747</v>
      </c>
      <c r="B3226" s="86">
        <v>1</v>
      </c>
      <c r="C3226" s="82">
        <v>1</v>
      </c>
      <c r="D3226" s="82" t="s">
        <v>143</v>
      </c>
      <c r="E3226" s="80">
        <v>7750</v>
      </c>
      <c r="F3226" s="82">
        <v>1</v>
      </c>
    </row>
    <row r="3227" spans="1:6" x14ac:dyDescent="0.55000000000000004">
      <c r="A3227" s="80">
        <v>7748</v>
      </c>
      <c r="B3227" s="86">
        <v>1</v>
      </c>
      <c r="C3227" s="82">
        <v>1</v>
      </c>
      <c r="D3227" s="82" t="s">
        <v>143</v>
      </c>
      <c r="E3227" s="80">
        <v>7752</v>
      </c>
      <c r="F3227" s="82">
        <v>1</v>
      </c>
    </row>
    <row r="3228" spans="1:6" x14ac:dyDescent="0.55000000000000004">
      <c r="A3228" s="80">
        <v>7749</v>
      </c>
      <c r="B3228" s="86">
        <v>1</v>
      </c>
      <c r="C3228" s="82">
        <v>1</v>
      </c>
      <c r="D3228" s="82" t="s">
        <v>143</v>
      </c>
      <c r="E3228" s="80">
        <v>7753</v>
      </c>
      <c r="F3228" s="82">
        <v>1</v>
      </c>
    </row>
    <row r="3229" spans="1:6" x14ac:dyDescent="0.55000000000000004">
      <c r="A3229" s="80">
        <v>7750</v>
      </c>
      <c r="B3229" s="86">
        <v>1</v>
      </c>
      <c r="C3229" s="82">
        <v>1</v>
      </c>
      <c r="D3229" s="82" t="s">
        <v>143</v>
      </c>
      <c r="E3229" s="80">
        <v>7754</v>
      </c>
      <c r="F3229" s="82">
        <v>1</v>
      </c>
    </row>
    <row r="3230" spans="1:6" x14ac:dyDescent="0.55000000000000004">
      <c r="A3230" s="80">
        <v>7752</v>
      </c>
      <c r="B3230" s="86">
        <v>1</v>
      </c>
      <c r="C3230" s="82">
        <v>1</v>
      </c>
      <c r="D3230" s="82" t="s">
        <v>143</v>
      </c>
      <c r="E3230" s="80">
        <v>7755</v>
      </c>
      <c r="F3230" s="82">
        <v>1</v>
      </c>
    </row>
    <row r="3231" spans="1:6" x14ac:dyDescent="0.55000000000000004">
      <c r="A3231" s="80">
        <v>7753</v>
      </c>
      <c r="B3231" s="86">
        <v>1</v>
      </c>
      <c r="C3231" s="82">
        <v>1</v>
      </c>
      <c r="D3231" s="82" t="s">
        <v>143</v>
      </c>
      <c r="E3231" s="80">
        <v>7756</v>
      </c>
      <c r="F3231" s="82">
        <v>1</v>
      </c>
    </row>
    <row r="3232" spans="1:6" x14ac:dyDescent="0.55000000000000004">
      <c r="A3232" s="80">
        <v>7754</v>
      </c>
      <c r="B3232" s="86">
        <v>1</v>
      </c>
      <c r="C3232" s="82">
        <v>1</v>
      </c>
      <c r="D3232" s="82" t="s">
        <v>143</v>
      </c>
      <c r="E3232" s="80">
        <v>7759</v>
      </c>
      <c r="F3232" s="82">
        <v>1</v>
      </c>
    </row>
    <row r="3233" spans="1:6" x14ac:dyDescent="0.55000000000000004">
      <c r="A3233" s="80">
        <v>7755</v>
      </c>
      <c r="B3233" s="86">
        <v>1</v>
      </c>
      <c r="C3233" s="82">
        <v>1</v>
      </c>
      <c r="D3233" s="82" t="s">
        <v>143</v>
      </c>
      <c r="E3233" s="80">
        <v>7760</v>
      </c>
      <c r="F3233" s="82">
        <v>1</v>
      </c>
    </row>
    <row r="3234" spans="1:6" x14ac:dyDescent="0.55000000000000004">
      <c r="A3234" s="80">
        <v>7756</v>
      </c>
      <c r="B3234" s="86">
        <v>1</v>
      </c>
      <c r="C3234" s="82">
        <v>1</v>
      </c>
      <c r="D3234" s="82" t="s">
        <v>143</v>
      </c>
      <c r="E3234" s="80">
        <v>7761</v>
      </c>
      <c r="F3234" s="82">
        <v>1</v>
      </c>
    </row>
    <row r="3235" spans="1:6" x14ac:dyDescent="0.55000000000000004">
      <c r="A3235" s="80">
        <v>7759</v>
      </c>
      <c r="B3235" s="86">
        <v>1</v>
      </c>
      <c r="C3235" s="82">
        <v>1</v>
      </c>
      <c r="D3235" s="82" t="s">
        <v>143</v>
      </c>
      <c r="E3235" s="80">
        <v>7762</v>
      </c>
      <c r="F3235" s="82">
        <v>1</v>
      </c>
    </row>
    <row r="3236" spans="1:6" x14ac:dyDescent="0.55000000000000004">
      <c r="A3236" s="80">
        <v>7760</v>
      </c>
      <c r="B3236" s="86">
        <v>1</v>
      </c>
      <c r="C3236" s="82">
        <v>1</v>
      </c>
      <c r="D3236" s="82" t="s">
        <v>143</v>
      </c>
      <c r="E3236" s="80">
        <v>7763</v>
      </c>
      <c r="F3236" s="82">
        <v>1</v>
      </c>
    </row>
    <row r="3237" spans="1:6" x14ac:dyDescent="0.55000000000000004">
      <c r="A3237" s="80">
        <v>7761</v>
      </c>
      <c r="B3237" s="86">
        <v>1</v>
      </c>
      <c r="C3237" s="82">
        <v>1</v>
      </c>
      <c r="D3237" s="82" t="s">
        <v>143</v>
      </c>
      <c r="E3237" s="80">
        <v>7764</v>
      </c>
      <c r="F3237" s="82">
        <v>1</v>
      </c>
    </row>
    <row r="3238" spans="1:6" x14ac:dyDescent="0.55000000000000004">
      <c r="A3238" s="80">
        <v>7762</v>
      </c>
      <c r="B3238" s="86">
        <v>1</v>
      </c>
      <c r="C3238" s="82">
        <v>1</v>
      </c>
      <c r="D3238" s="82" t="s">
        <v>143</v>
      </c>
      <c r="E3238" s="80">
        <v>7765</v>
      </c>
      <c r="F3238" s="82">
        <v>1</v>
      </c>
    </row>
    <row r="3239" spans="1:6" x14ac:dyDescent="0.55000000000000004">
      <c r="A3239" s="80">
        <v>7763</v>
      </c>
      <c r="B3239" s="86">
        <v>1</v>
      </c>
      <c r="C3239" s="82">
        <v>1</v>
      </c>
      <c r="D3239" s="82" t="s">
        <v>143</v>
      </c>
      <c r="E3239" s="80">
        <v>7766</v>
      </c>
      <c r="F3239" s="82">
        <v>1</v>
      </c>
    </row>
    <row r="3240" spans="1:6" x14ac:dyDescent="0.55000000000000004">
      <c r="A3240" s="80">
        <v>7764</v>
      </c>
      <c r="B3240" s="86">
        <v>1</v>
      </c>
      <c r="C3240" s="82">
        <v>1</v>
      </c>
      <c r="D3240" s="82" t="s">
        <v>143</v>
      </c>
      <c r="E3240" s="80">
        <v>7767</v>
      </c>
      <c r="F3240" s="82">
        <v>1</v>
      </c>
    </row>
    <row r="3241" spans="1:6" x14ac:dyDescent="0.55000000000000004">
      <c r="A3241" s="80">
        <v>7765</v>
      </c>
      <c r="B3241" s="86">
        <v>1</v>
      </c>
      <c r="C3241" s="82">
        <v>1</v>
      </c>
      <c r="D3241" s="82" t="s">
        <v>143</v>
      </c>
      <c r="E3241" s="80">
        <v>7768</v>
      </c>
      <c r="F3241" s="82">
        <v>1</v>
      </c>
    </row>
    <row r="3242" spans="1:6" x14ac:dyDescent="0.55000000000000004">
      <c r="A3242" s="80">
        <v>7766</v>
      </c>
      <c r="B3242" s="86">
        <v>1</v>
      </c>
      <c r="C3242" s="82">
        <v>1</v>
      </c>
      <c r="D3242" s="82" t="s">
        <v>143</v>
      </c>
      <c r="E3242" s="80">
        <v>7769</v>
      </c>
      <c r="F3242" s="82">
        <v>1</v>
      </c>
    </row>
    <row r="3243" spans="1:6" x14ac:dyDescent="0.55000000000000004">
      <c r="A3243" s="80">
        <v>7767</v>
      </c>
      <c r="B3243" s="86">
        <v>1</v>
      </c>
      <c r="C3243" s="82">
        <v>1</v>
      </c>
      <c r="D3243" s="82" t="s">
        <v>143</v>
      </c>
      <c r="E3243" s="80">
        <v>7770</v>
      </c>
      <c r="F3243" s="82">
        <v>1</v>
      </c>
    </row>
    <row r="3244" spans="1:6" x14ac:dyDescent="0.55000000000000004">
      <c r="A3244" s="80">
        <v>7768</v>
      </c>
      <c r="B3244" s="86">
        <v>1</v>
      </c>
      <c r="C3244" s="82">
        <v>1</v>
      </c>
      <c r="D3244" s="82" t="s">
        <v>143</v>
      </c>
      <c r="E3244" s="80">
        <v>7771</v>
      </c>
      <c r="F3244" s="82">
        <v>1</v>
      </c>
    </row>
    <row r="3245" spans="1:6" x14ac:dyDescent="0.55000000000000004">
      <c r="A3245" s="80">
        <v>7769</v>
      </c>
      <c r="B3245" s="86">
        <v>1</v>
      </c>
      <c r="C3245" s="82">
        <v>1</v>
      </c>
      <c r="D3245" s="82" t="s">
        <v>143</v>
      </c>
      <c r="E3245" s="80">
        <v>7772</v>
      </c>
      <c r="F3245" s="82">
        <v>1</v>
      </c>
    </row>
    <row r="3246" spans="1:6" x14ac:dyDescent="0.55000000000000004">
      <c r="A3246" s="80">
        <v>7770</v>
      </c>
      <c r="B3246" s="86">
        <v>1</v>
      </c>
      <c r="C3246" s="82">
        <v>1</v>
      </c>
      <c r="D3246" s="82" t="s">
        <v>143</v>
      </c>
      <c r="E3246" s="80">
        <v>7773</v>
      </c>
      <c r="F3246" s="82">
        <v>1</v>
      </c>
    </row>
    <row r="3247" spans="1:6" x14ac:dyDescent="0.55000000000000004">
      <c r="A3247" s="80">
        <v>7771</v>
      </c>
      <c r="B3247" s="86">
        <v>1</v>
      </c>
      <c r="C3247" s="82">
        <v>1</v>
      </c>
      <c r="D3247" s="82" t="s">
        <v>143</v>
      </c>
      <c r="E3247" s="80">
        <v>7775</v>
      </c>
      <c r="F3247" s="82">
        <v>1</v>
      </c>
    </row>
    <row r="3248" spans="1:6" x14ac:dyDescent="0.55000000000000004">
      <c r="A3248" s="80">
        <v>7772</v>
      </c>
      <c r="B3248" s="86">
        <v>1</v>
      </c>
      <c r="C3248" s="82">
        <v>1</v>
      </c>
      <c r="D3248" s="82" t="s">
        <v>143</v>
      </c>
      <c r="E3248" s="80">
        <v>7776</v>
      </c>
      <c r="F3248" s="82">
        <v>1</v>
      </c>
    </row>
    <row r="3249" spans="1:6" x14ac:dyDescent="0.55000000000000004">
      <c r="A3249" s="80">
        <v>7773</v>
      </c>
      <c r="B3249" s="86">
        <v>1</v>
      </c>
      <c r="C3249" s="82">
        <v>1</v>
      </c>
      <c r="D3249" s="82" t="s">
        <v>143</v>
      </c>
      <c r="E3249" s="80">
        <v>7777</v>
      </c>
      <c r="F3249" s="82">
        <v>1</v>
      </c>
    </row>
    <row r="3250" spans="1:6" x14ac:dyDescent="0.55000000000000004">
      <c r="A3250" s="80">
        <v>7775</v>
      </c>
      <c r="B3250" s="86">
        <v>1</v>
      </c>
      <c r="C3250" s="82">
        <v>1</v>
      </c>
      <c r="D3250" s="82" t="s">
        <v>143</v>
      </c>
      <c r="E3250" s="80">
        <v>7778</v>
      </c>
      <c r="F3250" s="82">
        <v>1</v>
      </c>
    </row>
    <row r="3251" spans="1:6" x14ac:dyDescent="0.55000000000000004">
      <c r="A3251" s="80">
        <v>7776</v>
      </c>
      <c r="B3251" s="86">
        <v>1</v>
      </c>
      <c r="C3251" s="82">
        <v>1</v>
      </c>
      <c r="D3251" s="82" t="s">
        <v>143</v>
      </c>
      <c r="E3251" s="80">
        <v>7779</v>
      </c>
      <c r="F3251" s="82">
        <v>1</v>
      </c>
    </row>
    <row r="3252" spans="1:6" x14ac:dyDescent="0.55000000000000004">
      <c r="A3252" s="80">
        <v>7777</v>
      </c>
      <c r="B3252" s="86">
        <v>1</v>
      </c>
      <c r="C3252" s="82">
        <v>1</v>
      </c>
      <c r="D3252" s="82" t="s">
        <v>143</v>
      </c>
      <c r="E3252" s="80">
        <v>7780</v>
      </c>
      <c r="F3252" s="82">
        <v>1</v>
      </c>
    </row>
    <row r="3253" spans="1:6" x14ac:dyDescent="0.55000000000000004">
      <c r="A3253" s="80">
        <v>7778</v>
      </c>
      <c r="B3253" s="86">
        <v>1</v>
      </c>
      <c r="C3253" s="82">
        <v>1</v>
      </c>
      <c r="D3253" s="82" t="s">
        <v>143</v>
      </c>
      <c r="E3253" s="80">
        <v>7781</v>
      </c>
      <c r="F3253" s="82">
        <v>1</v>
      </c>
    </row>
    <row r="3254" spans="1:6" x14ac:dyDescent="0.55000000000000004">
      <c r="A3254" s="80">
        <v>7779</v>
      </c>
      <c r="B3254" s="86">
        <v>1</v>
      </c>
      <c r="C3254" s="82">
        <v>1</v>
      </c>
      <c r="D3254" s="82" t="s">
        <v>143</v>
      </c>
      <c r="E3254" s="80">
        <v>7782</v>
      </c>
      <c r="F3254" s="82">
        <v>1</v>
      </c>
    </row>
    <row r="3255" spans="1:6" x14ac:dyDescent="0.55000000000000004">
      <c r="A3255" s="80">
        <v>7780</v>
      </c>
      <c r="B3255" s="86">
        <v>1</v>
      </c>
      <c r="C3255" s="82">
        <v>1</v>
      </c>
      <c r="D3255" s="82" t="s">
        <v>143</v>
      </c>
      <c r="E3255" s="80">
        <v>7783</v>
      </c>
      <c r="F3255" s="82">
        <v>1</v>
      </c>
    </row>
    <row r="3256" spans="1:6" x14ac:dyDescent="0.55000000000000004">
      <c r="A3256" s="80">
        <v>7781</v>
      </c>
      <c r="B3256" s="86">
        <v>1</v>
      </c>
      <c r="C3256" s="82">
        <v>1</v>
      </c>
      <c r="D3256" s="82" t="s">
        <v>143</v>
      </c>
      <c r="E3256" s="80">
        <v>7784</v>
      </c>
      <c r="F3256" s="82">
        <v>1</v>
      </c>
    </row>
    <row r="3257" spans="1:6" x14ac:dyDescent="0.55000000000000004">
      <c r="A3257" s="80">
        <v>7782</v>
      </c>
      <c r="B3257" s="86">
        <v>1</v>
      </c>
      <c r="C3257" s="82">
        <v>1</v>
      </c>
      <c r="D3257" s="82" t="s">
        <v>143</v>
      </c>
      <c r="E3257" s="80">
        <v>7785</v>
      </c>
      <c r="F3257" s="82">
        <v>1</v>
      </c>
    </row>
    <row r="3258" spans="1:6" x14ac:dyDescent="0.55000000000000004">
      <c r="A3258" s="80">
        <v>7783</v>
      </c>
      <c r="B3258" s="86">
        <v>1</v>
      </c>
      <c r="C3258" s="82">
        <v>1</v>
      </c>
      <c r="D3258" s="82" t="s">
        <v>143</v>
      </c>
      <c r="E3258" s="80">
        <v>7786</v>
      </c>
      <c r="F3258" s="82">
        <v>1</v>
      </c>
    </row>
    <row r="3259" spans="1:6" x14ac:dyDescent="0.55000000000000004">
      <c r="A3259" s="80">
        <v>7784</v>
      </c>
      <c r="B3259" s="86">
        <v>1</v>
      </c>
      <c r="C3259" s="82">
        <v>1</v>
      </c>
      <c r="D3259" s="82" t="s">
        <v>143</v>
      </c>
      <c r="E3259" s="80">
        <v>7787</v>
      </c>
      <c r="F3259" s="82">
        <v>1</v>
      </c>
    </row>
    <row r="3260" spans="1:6" x14ac:dyDescent="0.55000000000000004">
      <c r="A3260" s="80">
        <v>7785</v>
      </c>
      <c r="B3260" s="86">
        <v>1</v>
      </c>
      <c r="C3260" s="82">
        <v>1</v>
      </c>
      <c r="D3260" s="82" t="s">
        <v>143</v>
      </c>
      <c r="E3260" s="80">
        <v>7788</v>
      </c>
      <c r="F3260" s="82">
        <v>1</v>
      </c>
    </row>
    <row r="3261" spans="1:6" x14ac:dyDescent="0.55000000000000004">
      <c r="A3261" s="80">
        <v>7786</v>
      </c>
      <c r="B3261" s="86">
        <v>1</v>
      </c>
      <c r="C3261" s="82">
        <v>1</v>
      </c>
      <c r="D3261" s="82" t="s">
        <v>143</v>
      </c>
      <c r="E3261" s="80">
        <v>7789</v>
      </c>
      <c r="F3261" s="82">
        <v>1</v>
      </c>
    </row>
    <row r="3262" spans="1:6" x14ac:dyDescent="0.55000000000000004">
      <c r="A3262" s="80">
        <v>7787</v>
      </c>
      <c r="B3262" s="86">
        <v>1</v>
      </c>
      <c r="C3262" s="82">
        <v>1</v>
      </c>
      <c r="D3262" s="82" t="s">
        <v>143</v>
      </c>
      <c r="E3262" s="80">
        <v>7790</v>
      </c>
      <c r="F3262" s="82">
        <v>1</v>
      </c>
    </row>
    <row r="3263" spans="1:6" x14ac:dyDescent="0.55000000000000004">
      <c r="A3263" s="80">
        <v>7788</v>
      </c>
      <c r="B3263" s="86">
        <v>1</v>
      </c>
      <c r="C3263" s="82">
        <v>1</v>
      </c>
      <c r="D3263" s="82" t="s">
        <v>143</v>
      </c>
      <c r="E3263" s="80">
        <v>7791</v>
      </c>
      <c r="F3263" s="82">
        <v>1</v>
      </c>
    </row>
    <row r="3264" spans="1:6" x14ac:dyDescent="0.55000000000000004">
      <c r="A3264" s="80">
        <v>7789</v>
      </c>
      <c r="B3264" s="86">
        <v>1</v>
      </c>
      <c r="C3264" s="82">
        <v>1</v>
      </c>
      <c r="D3264" s="82" t="s">
        <v>143</v>
      </c>
      <c r="E3264" s="80">
        <v>7792</v>
      </c>
      <c r="F3264" s="82">
        <v>1</v>
      </c>
    </row>
    <row r="3265" spans="1:6" x14ac:dyDescent="0.55000000000000004">
      <c r="A3265" s="80">
        <v>7790</v>
      </c>
      <c r="B3265" s="86">
        <v>1</v>
      </c>
      <c r="C3265" s="82">
        <v>1</v>
      </c>
      <c r="D3265" s="82" t="s">
        <v>143</v>
      </c>
      <c r="E3265" s="80">
        <v>7793</v>
      </c>
      <c r="F3265" s="82">
        <v>1</v>
      </c>
    </row>
    <row r="3266" spans="1:6" x14ac:dyDescent="0.55000000000000004">
      <c r="A3266" s="80">
        <v>7791</v>
      </c>
      <c r="B3266" s="86">
        <v>1</v>
      </c>
      <c r="C3266" s="82">
        <v>1</v>
      </c>
      <c r="D3266" s="82" t="s">
        <v>143</v>
      </c>
      <c r="E3266" s="80">
        <v>7794</v>
      </c>
      <c r="F3266" s="82">
        <v>1</v>
      </c>
    </row>
    <row r="3267" spans="1:6" x14ac:dyDescent="0.55000000000000004">
      <c r="A3267" s="80">
        <v>7792</v>
      </c>
      <c r="B3267" s="86">
        <v>1</v>
      </c>
      <c r="C3267" s="82">
        <v>1</v>
      </c>
      <c r="D3267" s="82" t="s">
        <v>143</v>
      </c>
      <c r="E3267" s="80">
        <v>7795</v>
      </c>
      <c r="F3267" s="82">
        <v>1</v>
      </c>
    </row>
    <row r="3268" spans="1:6" x14ac:dyDescent="0.55000000000000004">
      <c r="A3268" s="80">
        <v>7793</v>
      </c>
      <c r="B3268" s="86">
        <v>1</v>
      </c>
      <c r="C3268" s="82">
        <v>1</v>
      </c>
      <c r="D3268" s="82" t="s">
        <v>143</v>
      </c>
      <c r="E3268" s="80">
        <v>7797</v>
      </c>
      <c r="F3268" s="82">
        <v>1</v>
      </c>
    </row>
    <row r="3269" spans="1:6" x14ac:dyDescent="0.55000000000000004">
      <c r="A3269" s="80">
        <v>7794</v>
      </c>
      <c r="B3269" s="86">
        <v>1</v>
      </c>
      <c r="C3269" s="82">
        <v>1</v>
      </c>
      <c r="D3269" s="82" t="s">
        <v>143</v>
      </c>
      <c r="E3269" s="80">
        <v>7799</v>
      </c>
      <c r="F3269" s="82">
        <v>1</v>
      </c>
    </row>
    <row r="3270" spans="1:6" x14ac:dyDescent="0.55000000000000004">
      <c r="A3270" s="80">
        <v>7795</v>
      </c>
      <c r="B3270" s="86">
        <v>1</v>
      </c>
      <c r="C3270" s="82">
        <v>1</v>
      </c>
      <c r="D3270" s="82" t="s">
        <v>143</v>
      </c>
      <c r="E3270" s="80">
        <v>7800</v>
      </c>
      <c r="F3270" s="82">
        <v>1</v>
      </c>
    </row>
    <row r="3271" spans="1:6" x14ac:dyDescent="0.55000000000000004">
      <c r="A3271" s="80">
        <v>7797</v>
      </c>
      <c r="B3271" s="86">
        <v>1</v>
      </c>
      <c r="C3271" s="82">
        <v>1</v>
      </c>
      <c r="D3271" s="82" t="s">
        <v>143</v>
      </c>
      <c r="E3271" s="80">
        <v>7801</v>
      </c>
      <c r="F3271" s="82">
        <v>1</v>
      </c>
    </row>
    <row r="3272" spans="1:6" x14ac:dyDescent="0.55000000000000004">
      <c r="A3272" s="80">
        <v>7799</v>
      </c>
      <c r="B3272" s="86">
        <v>1</v>
      </c>
      <c r="C3272" s="82">
        <v>1</v>
      </c>
      <c r="D3272" s="82" t="s">
        <v>143</v>
      </c>
      <c r="E3272" s="80">
        <v>7802</v>
      </c>
      <c r="F3272" s="82">
        <v>1</v>
      </c>
    </row>
    <row r="3273" spans="1:6" x14ac:dyDescent="0.55000000000000004">
      <c r="A3273" s="80">
        <v>7800</v>
      </c>
      <c r="B3273" s="86">
        <v>1</v>
      </c>
      <c r="C3273" s="82">
        <v>1</v>
      </c>
      <c r="D3273" s="82" t="s">
        <v>143</v>
      </c>
      <c r="E3273" s="80">
        <v>7805</v>
      </c>
      <c r="F3273" s="82">
        <v>1</v>
      </c>
    </row>
    <row r="3274" spans="1:6" x14ac:dyDescent="0.55000000000000004">
      <c r="A3274" s="80">
        <v>7801</v>
      </c>
      <c r="B3274" s="86">
        <v>1</v>
      </c>
      <c r="C3274" s="82">
        <v>1</v>
      </c>
      <c r="D3274" s="82" t="s">
        <v>143</v>
      </c>
      <c r="E3274" s="80">
        <v>7806</v>
      </c>
      <c r="F3274" s="82">
        <v>1</v>
      </c>
    </row>
    <row r="3275" spans="1:6" x14ac:dyDescent="0.55000000000000004">
      <c r="A3275" s="80">
        <v>7802</v>
      </c>
      <c r="B3275" s="86">
        <v>1</v>
      </c>
      <c r="C3275" s="82">
        <v>1</v>
      </c>
      <c r="D3275" s="82" t="s">
        <v>143</v>
      </c>
      <c r="E3275" s="80">
        <v>7807</v>
      </c>
      <c r="F3275" s="82">
        <v>1</v>
      </c>
    </row>
    <row r="3276" spans="1:6" x14ac:dyDescent="0.55000000000000004">
      <c r="A3276" s="80">
        <v>7805</v>
      </c>
      <c r="B3276" s="86">
        <v>1</v>
      </c>
      <c r="C3276" s="82">
        <v>1</v>
      </c>
      <c r="D3276" s="82" t="s">
        <v>143</v>
      </c>
      <c r="E3276" s="80">
        <v>7808</v>
      </c>
      <c r="F3276" s="82">
        <v>1</v>
      </c>
    </row>
    <row r="3277" spans="1:6" x14ac:dyDescent="0.55000000000000004">
      <c r="A3277" s="80">
        <v>7806</v>
      </c>
      <c r="B3277" s="86">
        <v>1</v>
      </c>
      <c r="C3277" s="82">
        <v>1</v>
      </c>
      <c r="D3277" s="82" t="s">
        <v>143</v>
      </c>
      <c r="E3277" s="80">
        <v>7810</v>
      </c>
      <c r="F3277" s="82">
        <v>1</v>
      </c>
    </row>
    <row r="3278" spans="1:6" x14ac:dyDescent="0.55000000000000004">
      <c r="A3278" s="80">
        <v>7807</v>
      </c>
      <c r="B3278" s="86">
        <v>1</v>
      </c>
      <c r="C3278" s="82">
        <v>1</v>
      </c>
      <c r="D3278" s="82" t="s">
        <v>143</v>
      </c>
      <c r="E3278" s="80">
        <v>7811</v>
      </c>
      <c r="F3278" s="82">
        <v>1</v>
      </c>
    </row>
    <row r="3279" spans="1:6" x14ac:dyDescent="0.55000000000000004">
      <c r="A3279" s="80">
        <v>7808</v>
      </c>
      <c r="B3279" s="86">
        <v>1</v>
      </c>
      <c r="C3279" s="82">
        <v>1</v>
      </c>
      <c r="D3279" s="82" t="s">
        <v>143</v>
      </c>
      <c r="E3279" s="80">
        <v>7812</v>
      </c>
      <c r="F3279" s="82">
        <v>1</v>
      </c>
    </row>
    <row r="3280" spans="1:6" x14ac:dyDescent="0.55000000000000004">
      <c r="A3280" s="80">
        <v>7810</v>
      </c>
      <c r="B3280" s="86">
        <v>1</v>
      </c>
      <c r="C3280" s="82">
        <v>1</v>
      </c>
      <c r="D3280" s="82" t="s">
        <v>143</v>
      </c>
      <c r="E3280" s="80">
        <v>7813</v>
      </c>
      <c r="F3280" s="82">
        <v>1</v>
      </c>
    </row>
    <row r="3281" spans="1:6" x14ac:dyDescent="0.55000000000000004">
      <c r="A3281" s="80">
        <v>7811</v>
      </c>
      <c r="B3281" s="86">
        <v>1</v>
      </c>
      <c r="C3281" s="82">
        <v>1</v>
      </c>
      <c r="D3281" s="82" t="s">
        <v>143</v>
      </c>
      <c r="E3281" s="80">
        <v>7814</v>
      </c>
      <c r="F3281" s="82">
        <v>1</v>
      </c>
    </row>
    <row r="3282" spans="1:6" x14ac:dyDescent="0.55000000000000004">
      <c r="A3282" s="80">
        <v>7812</v>
      </c>
      <c r="B3282" s="86">
        <v>1</v>
      </c>
      <c r="C3282" s="82">
        <v>1</v>
      </c>
      <c r="D3282" s="82" t="s">
        <v>143</v>
      </c>
      <c r="E3282" s="80">
        <v>7816</v>
      </c>
      <c r="F3282" s="82">
        <v>1</v>
      </c>
    </row>
    <row r="3283" spans="1:6" x14ac:dyDescent="0.55000000000000004">
      <c r="A3283" s="80">
        <v>7813</v>
      </c>
      <c r="B3283" s="86">
        <v>1</v>
      </c>
      <c r="C3283" s="82">
        <v>1</v>
      </c>
      <c r="D3283" s="82" t="s">
        <v>143</v>
      </c>
      <c r="E3283" s="80">
        <v>7817</v>
      </c>
      <c r="F3283" s="82">
        <v>1</v>
      </c>
    </row>
    <row r="3284" spans="1:6" x14ac:dyDescent="0.55000000000000004">
      <c r="A3284" s="80">
        <v>7814</v>
      </c>
      <c r="B3284" s="86">
        <v>1</v>
      </c>
      <c r="C3284" s="82">
        <v>1</v>
      </c>
      <c r="D3284" s="82" t="s">
        <v>143</v>
      </c>
      <c r="E3284" s="80">
        <v>7818</v>
      </c>
      <c r="F3284" s="82">
        <v>1</v>
      </c>
    </row>
    <row r="3285" spans="1:6" x14ac:dyDescent="0.55000000000000004">
      <c r="A3285" s="80">
        <v>7816</v>
      </c>
      <c r="B3285" s="86">
        <v>1</v>
      </c>
      <c r="C3285" s="82">
        <v>1</v>
      </c>
      <c r="D3285" s="82" t="s">
        <v>143</v>
      </c>
      <c r="E3285" s="80">
        <v>7822</v>
      </c>
      <c r="F3285" s="82">
        <v>1</v>
      </c>
    </row>
    <row r="3286" spans="1:6" x14ac:dyDescent="0.55000000000000004">
      <c r="A3286" s="80">
        <v>7817</v>
      </c>
      <c r="B3286" s="86">
        <v>1</v>
      </c>
      <c r="C3286" s="82">
        <v>1</v>
      </c>
      <c r="D3286" s="82" t="s">
        <v>143</v>
      </c>
      <c r="E3286" s="80">
        <v>7823</v>
      </c>
      <c r="F3286" s="82">
        <v>1</v>
      </c>
    </row>
    <row r="3287" spans="1:6" x14ac:dyDescent="0.55000000000000004">
      <c r="A3287" s="80">
        <v>7818</v>
      </c>
      <c r="B3287" s="86">
        <v>1</v>
      </c>
      <c r="C3287" s="82">
        <v>1</v>
      </c>
      <c r="D3287" s="82" t="s">
        <v>143</v>
      </c>
      <c r="E3287" s="80">
        <v>7824</v>
      </c>
      <c r="F3287" s="82">
        <v>1</v>
      </c>
    </row>
    <row r="3288" spans="1:6" x14ac:dyDescent="0.55000000000000004">
      <c r="A3288" s="80">
        <v>7822</v>
      </c>
      <c r="B3288" s="86">
        <v>1</v>
      </c>
      <c r="C3288" s="82">
        <v>1</v>
      </c>
      <c r="D3288" s="82" t="s">
        <v>143</v>
      </c>
      <c r="E3288" s="80">
        <v>7825</v>
      </c>
      <c r="F3288" s="82">
        <v>1</v>
      </c>
    </row>
    <row r="3289" spans="1:6" x14ac:dyDescent="0.55000000000000004">
      <c r="A3289" s="80">
        <v>7823</v>
      </c>
      <c r="B3289" s="86">
        <v>1</v>
      </c>
      <c r="C3289" s="82">
        <v>1</v>
      </c>
      <c r="D3289" s="82" t="s">
        <v>143</v>
      </c>
      <c r="E3289" s="80">
        <v>7826</v>
      </c>
      <c r="F3289" s="82">
        <v>1</v>
      </c>
    </row>
    <row r="3290" spans="1:6" x14ac:dyDescent="0.55000000000000004">
      <c r="A3290" s="80">
        <v>7824</v>
      </c>
      <c r="B3290" s="86">
        <v>1</v>
      </c>
      <c r="C3290" s="82">
        <v>1</v>
      </c>
      <c r="D3290" s="82" t="s">
        <v>143</v>
      </c>
      <c r="E3290" s="80">
        <v>7827</v>
      </c>
      <c r="F3290" s="82">
        <v>1</v>
      </c>
    </row>
    <row r="3291" spans="1:6" x14ac:dyDescent="0.55000000000000004">
      <c r="A3291" s="80">
        <v>7825</v>
      </c>
      <c r="B3291" s="86">
        <v>1</v>
      </c>
      <c r="C3291" s="82">
        <v>1</v>
      </c>
      <c r="D3291" s="82" t="s">
        <v>143</v>
      </c>
      <c r="E3291" s="80">
        <v>7828</v>
      </c>
      <c r="F3291" s="82">
        <v>1</v>
      </c>
    </row>
    <row r="3292" spans="1:6" x14ac:dyDescent="0.55000000000000004">
      <c r="A3292" s="80">
        <v>7826</v>
      </c>
      <c r="B3292" s="86">
        <v>1</v>
      </c>
      <c r="C3292" s="82">
        <v>1</v>
      </c>
      <c r="D3292" s="82" t="s">
        <v>143</v>
      </c>
      <c r="E3292" s="80">
        <v>7829</v>
      </c>
      <c r="F3292" s="82">
        <v>1</v>
      </c>
    </row>
    <row r="3293" spans="1:6" x14ac:dyDescent="0.55000000000000004">
      <c r="A3293" s="80">
        <v>7827</v>
      </c>
      <c r="B3293" s="86">
        <v>1</v>
      </c>
      <c r="C3293" s="82">
        <v>1</v>
      </c>
      <c r="D3293" s="82" t="s">
        <v>143</v>
      </c>
      <c r="E3293" s="80">
        <v>7830</v>
      </c>
      <c r="F3293" s="82">
        <v>1</v>
      </c>
    </row>
    <row r="3294" spans="1:6" x14ac:dyDescent="0.55000000000000004">
      <c r="A3294" s="80">
        <v>7828</v>
      </c>
      <c r="B3294" s="86">
        <v>1</v>
      </c>
      <c r="C3294" s="82">
        <v>1</v>
      </c>
      <c r="D3294" s="82" t="s">
        <v>143</v>
      </c>
      <c r="E3294" s="80">
        <v>7833</v>
      </c>
      <c r="F3294" s="82">
        <v>1</v>
      </c>
    </row>
    <row r="3295" spans="1:6" x14ac:dyDescent="0.55000000000000004">
      <c r="A3295" s="80">
        <v>7829</v>
      </c>
      <c r="B3295" s="86">
        <v>1</v>
      </c>
      <c r="C3295" s="82">
        <v>1</v>
      </c>
      <c r="D3295" s="82" t="s">
        <v>143</v>
      </c>
      <c r="E3295" s="80">
        <v>7835</v>
      </c>
      <c r="F3295" s="82">
        <v>1</v>
      </c>
    </row>
    <row r="3296" spans="1:6" x14ac:dyDescent="0.55000000000000004">
      <c r="A3296" s="80">
        <v>7830</v>
      </c>
      <c r="B3296" s="86">
        <v>1</v>
      </c>
      <c r="C3296" s="82">
        <v>1</v>
      </c>
      <c r="D3296" s="82" t="s">
        <v>143</v>
      </c>
      <c r="E3296" s="80">
        <v>7837</v>
      </c>
      <c r="F3296" s="82">
        <v>1</v>
      </c>
    </row>
    <row r="3297" spans="1:6" x14ac:dyDescent="0.55000000000000004">
      <c r="A3297" s="80">
        <v>7833</v>
      </c>
      <c r="B3297" s="86">
        <v>1</v>
      </c>
      <c r="C3297" s="82">
        <v>1</v>
      </c>
      <c r="D3297" s="82" t="s">
        <v>143</v>
      </c>
      <c r="E3297" s="80">
        <v>7839</v>
      </c>
      <c r="F3297" s="82">
        <v>1</v>
      </c>
    </row>
    <row r="3298" spans="1:6" x14ac:dyDescent="0.55000000000000004">
      <c r="A3298" s="80">
        <v>7835</v>
      </c>
      <c r="B3298" s="86">
        <v>1</v>
      </c>
      <c r="C3298" s="82">
        <v>1</v>
      </c>
      <c r="D3298" s="82" t="s">
        <v>143</v>
      </c>
      <c r="E3298" s="80">
        <v>7840</v>
      </c>
      <c r="F3298" s="82">
        <v>1</v>
      </c>
    </row>
    <row r="3299" spans="1:6" x14ac:dyDescent="0.55000000000000004">
      <c r="A3299" s="80">
        <v>7837</v>
      </c>
      <c r="B3299" s="86">
        <v>1</v>
      </c>
      <c r="C3299" s="82">
        <v>1</v>
      </c>
      <c r="D3299" s="82" t="s">
        <v>143</v>
      </c>
      <c r="E3299" s="80">
        <v>7841</v>
      </c>
      <c r="F3299" s="82">
        <v>1</v>
      </c>
    </row>
    <row r="3300" spans="1:6" x14ac:dyDescent="0.55000000000000004">
      <c r="A3300" s="80">
        <v>7839</v>
      </c>
      <c r="B3300" s="86">
        <v>1</v>
      </c>
      <c r="C3300" s="82">
        <v>1</v>
      </c>
      <c r="D3300" s="82" t="s">
        <v>143</v>
      </c>
      <c r="E3300" s="80">
        <v>7842</v>
      </c>
      <c r="F3300" s="82">
        <v>1</v>
      </c>
    </row>
    <row r="3301" spans="1:6" x14ac:dyDescent="0.55000000000000004">
      <c r="A3301" s="80">
        <v>7840</v>
      </c>
      <c r="B3301" s="86">
        <v>1</v>
      </c>
      <c r="C3301" s="82">
        <v>1</v>
      </c>
      <c r="D3301" s="82" t="s">
        <v>143</v>
      </c>
      <c r="E3301" s="80">
        <v>7843</v>
      </c>
      <c r="F3301" s="82">
        <v>1</v>
      </c>
    </row>
    <row r="3302" spans="1:6" x14ac:dyDescent="0.55000000000000004">
      <c r="A3302" s="80">
        <v>7841</v>
      </c>
      <c r="B3302" s="86">
        <v>1</v>
      </c>
      <c r="C3302" s="82">
        <v>1</v>
      </c>
      <c r="D3302" s="82" t="s">
        <v>143</v>
      </c>
      <c r="E3302" s="80">
        <v>7846</v>
      </c>
      <c r="F3302" s="82">
        <v>1</v>
      </c>
    </row>
    <row r="3303" spans="1:6" x14ac:dyDescent="0.55000000000000004">
      <c r="A3303" s="80">
        <v>7842</v>
      </c>
      <c r="B3303" s="86">
        <v>1</v>
      </c>
      <c r="C3303" s="82">
        <v>1</v>
      </c>
      <c r="D3303" s="82" t="s">
        <v>143</v>
      </c>
      <c r="E3303" s="80">
        <v>7847</v>
      </c>
      <c r="F3303" s="82">
        <v>1</v>
      </c>
    </row>
    <row r="3304" spans="1:6" x14ac:dyDescent="0.55000000000000004">
      <c r="A3304" s="80">
        <v>7843</v>
      </c>
      <c r="B3304" s="86">
        <v>1</v>
      </c>
      <c r="C3304" s="82">
        <v>1</v>
      </c>
      <c r="D3304" s="82" t="s">
        <v>143</v>
      </c>
      <c r="E3304" s="80">
        <v>7848</v>
      </c>
      <c r="F3304" s="82">
        <v>1</v>
      </c>
    </row>
    <row r="3305" spans="1:6" x14ac:dyDescent="0.55000000000000004">
      <c r="A3305" s="80">
        <v>7846</v>
      </c>
      <c r="B3305" s="86">
        <v>1</v>
      </c>
      <c r="C3305" s="82">
        <v>1</v>
      </c>
      <c r="D3305" s="82" t="s">
        <v>143</v>
      </c>
      <c r="E3305" s="80">
        <v>7849</v>
      </c>
      <c r="F3305" s="82">
        <v>1</v>
      </c>
    </row>
    <row r="3306" spans="1:6" x14ac:dyDescent="0.55000000000000004">
      <c r="A3306" s="80">
        <v>7847</v>
      </c>
      <c r="B3306" s="86">
        <v>1</v>
      </c>
      <c r="C3306" s="82">
        <v>1</v>
      </c>
      <c r="D3306" s="82" t="s">
        <v>143</v>
      </c>
      <c r="E3306" s="80">
        <v>7850</v>
      </c>
      <c r="F3306" s="82">
        <v>1</v>
      </c>
    </row>
    <row r="3307" spans="1:6" x14ac:dyDescent="0.55000000000000004">
      <c r="A3307" s="80">
        <v>7848</v>
      </c>
      <c r="B3307" s="86">
        <v>1</v>
      </c>
      <c r="C3307" s="82">
        <v>1</v>
      </c>
      <c r="D3307" s="82" t="s">
        <v>143</v>
      </c>
      <c r="E3307" s="80">
        <v>7851</v>
      </c>
      <c r="F3307" s="82">
        <v>1</v>
      </c>
    </row>
    <row r="3308" spans="1:6" x14ac:dyDescent="0.55000000000000004">
      <c r="A3308" s="80">
        <v>7849</v>
      </c>
      <c r="B3308" s="86">
        <v>1</v>
      </c>
      <c r="C3308" s="82">
        <v>1</v>
      </c>
      <c r="D3308" s="82" t="s">
        <v>143</v>
      </c>
      <c r="E3308" s="80" t="s">
        <v>556</v>
      </c>
      <c r="F3308" s="82">
        <v>1</v>
      </c>
    </row>
    <row r="3309" spans="1:6" x14ac:dyDescent="0.55000000000000004">
      <c r="A3309" s="80">
        <v>7850</v>
      </c>
      <c r="B3309" s="86">
        <v>1</v>
      </c>
      <c r="C3309" s="82">
        <v>1</v>
      </c>
      <c r="D3309" s="82" t="s">
        <v>143</v>
      </c>
      <c r="E3309" s="80" t="s">
        <v>557</v>
      </c>
      <c r="F3309" s="82">
        <v>1</v>
      </c>
    </row>
    <row r="3310" spans="1:6" x14ac:dyDescent="0.55000000000000004">
      <c r="A3310" s="80">
        <v>7851</v>
      </c>
      <c r="B3310" s="86">
        <v>1</v>
      </c>
      <c r="C3310" s="82">
        <v>1</v>
      </c>
      <c r="D3310" s="82" t="s">
        <v>143</v>
      </c>
      <c r="E3310" s="80" t="s">
        <v>558</v>
      </c>
    </row>
    <row r="3311" spans="1:6" x14ac:dyDescent="0.55000000000000004">
      <c r="A3311" s="80" t="s">
        <v>556</v>
      </c>
      <c r="B3311" s="86">
        <v>1</v>
      </c>
      <c r="C3311" s="82">
        <v>1</v>
      </c>
      <c r="D3311" s="82" t="s">
        <v>143</v>
      </c>
      <c r="E3311" s="80" t="s">
        <v>559</v>
      </c>
    </row>
    <row r="3312" spans="1:6" x14ac:dyDescent="0.55000000000000004">
      <c r="A3312" s="80" t="s">
        <v>557</v>
      </c>
      <c r="B3312" s="86">
        <v>1</v>
      </c>
      <c r="C3312" s="82">
        <v>1</v>
      </c>
      <c r="D3312" s="82" t="s">
        <v>143</v>
      </c>
      <c r="E3312" s="80" t="s">
        <v>560</v>
      </c>
    </row>
    <row r="3313" spans="1:5" x14ac:dyDescent="0.55000000000000004">
      <c r="A3313" s="80" t="s">
        <v>558</v>
      </c>
      <c r="B3313" s="86">
        <v>1</v>
      </c>
      <c r="C3313" s="82">
        <v>1</v>
      </c>
      <c r="D3313" s="82" t="s">
        <v>143</v>
      </c>
      <c r="E3313" s="80" t="s">
        <v>561</v>
      </c>
    </row>
    <row r="3314" spans="1:5" x14ac:dyDescent="0.55000000000000004">
      <c r="A3314" s="80" t="s">
        <v>559</v>
      </c>
      <c r="B3314" s="86">
        <v>1</v>
      </c>
      <c r="C3314" s="82">
        <v>1</v>
      </c>
      <c r="D3314" s="82" t="s">
        <v>143</v>
      </c>
      <c r="E3314" s="80" t="s">
        <v>562</v>
      </c>
    </row>
    <row r="3315" spans="1:5" x14ac:dyDescent="0.55000000000000004">
      <c r="A3315" s="80" t="s">
        <v>560</v>
      </c>
      <c r="B3315" s="86">
        <v>1</v>
      </c>
      <c r="C3315" s="82">
        <v>1</v>
      </c>
      <c r="D3315" s="82" t="s">
        <v>143</v>
      </c>
      <c r="E3315" s="80" t="s">
        <v>563</v>
      </c>
    </row>
    <row r="3316" spans="1:5" x14ac:dyDescent="0.55000000000000004">
      <c r="A3316" s="80" t="s">
        <v>561</v>
      </c>
      <c r="B3316" s="86">
        <v>1</v>
      </c>
      <c r="C3316" s="82">
        <v>1</v>
      </c>
      <c r="D3316" s="82" t="s">
        <v>143</v>
      </c>
      <c r="E3316" s="80" t="s">
        <v>564</v>
      </c>
    </row>
    <row r="3317" spans="1:5" x14ac:dyDescent="0.55000000000000004">
      <c r="A3317" s="80" t="s">
        <v>562</v>
      </c>
      <c r="B3317" s="86">
        <v>1</v>
      </c>
      <c r="C3317" s="82">
        <v>1</v>
      </c>
      <c r="D3317" s="82" t="s">
        <v>143</v>
      </c>
      <c r="E3317" s="80" t="s">
        <v>565</v>
      </c>
    </row>
    <row r="3318" spans="1:5" x14ac:dyDescent="0.55000000000000004">
      <c r="A3318" s="80" t="s">
        <v>563</v>
      </c>
      <c r="B3318" s="86">
        <v>1</v>
      </c>
      <c r="C3318" s="82">
        <v>1</v>
      </c>
      <c r="D3318" s="82" t="s">
        <v>143</v>
      </c>
    </row>
    <row r="3319" spans="1:5" x14ac:dyDescent="0.55000000000000004">
      <c r="A3319" s="80" t="s">
        <v>564</v>
      </c>
      <c r="B3319" s="86">
        <v>1</v>
      </c>
      <c r="C3319" s="82">
        <v>1</v>
      </c>
      <c r="D3319" s="82" t="s">
        <v>143</v>
      </c>
    </row>
    <row r="3320" spans="1:5" x14ac:dyDescent="0.55000000000000004">
      <c r="A3320" s="80" t="s">
        <v>565</v>
      </c>
      <c r="B3320" s="86">
        <v>1</v>
      </c>
      <c r="C3320" s="82">
        <v>1</v>
      </c>
      <c r="D3320" s="82" t="s">
        <v>143</v>
      </c>
    </row>
  </sheetData>
  <sheetProtection algorithmName="SHA-512" hashValue="RVr1fTvC1fxqCLRsiPr4azFQuomTgYePI1F/bYTcbIU1+iu7ui89f5f+nfeWAjV45t+gvwlsA7kPFFO+vD/t9A==" saltValue="IDxjprF1M89ZqujxyyqxFQ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52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55000000000000004"/>
  <cols>
    <col min="1" max="1" width="13.26171875" bestFit="1" customWidth="1"/>
    <col min="2" max="2" width="54.68359375" style="3" customWidth="1"/>
    <col min="3" max="3" width="24.26171875" style="37" customWidth="1"/>
  </cols>
  <sheetData>
    <row r="1" spans="1:3" x14ac:dyDescent="0.55000000000000004">
      <c r="A1" s="25" t="s">
        <v>566</v>
      </c>
      <c r="B1" s="26" t="s">
        <v>567</v>
      </c>
      <c r="C1" s="24" t="s">
        <v>568</v>
      </c>
    </row>
    <row r="2" spans="1:3" x14ac:dyDescent="0.55000000000000004">
      <c r="A2" s="28">
        <v>1000</v>
      </c>
      <c r="B2" s="28" t="s">
        <v>569</v>
      </c>
      <c r="C2" s="27" t="s">
        <v>570</v>
      </c>
    </row>
    <row r="3" spans="1:3" x14ac:dyDescent="0.55000000000000004">
      <c r="A3" s="28">
        <v>1001</v>
      </c>
      <c r="B3" s="28" t="s">
        <v>571</v>
      </c>
      <c r="C3" s="27" t="s">
        <v>570</v>
      </c>
    </row>
    <row r="4" spans="1:3" x14ac:dyDescent="0.55000000000000004">
      <c r="A4" s="28" t="s">
        <v>2</v>
      </c>
      <c r="B4" s="28" t="s">
        <v>572</v>
      </c>
      <c r="C4" s="27" t="s">
        <v>3</v>
      </c>
    </row>
    <row r="5" spans="1:3" x14ac:dyDescent="0.55000000000000004">
      <c r="A5" s="28" t="s">
        <v>4</v>
      </c>
      <c r="B5" s="28" t="s">
        <v>574</v>
      </c>
      <c r="C5" s="27" t="s">
        <v>5</v>
      </c>
    </row>
    <row r="6" spans="1:3" x14ac:dyDescent="0.55000000000000004">
      <c r="A6" s="28" t="s">
        <v>6</v>
      </c>
      <c r="B6" s="28" t="s">
        <v>575</v>
      </c>
      <c r="C6" s="27" t="s">
        <v>3</v>
      </c>
    </row>
    <row r="7" spans="1:3" x14ac:dyDescent="0.55000000000000004">
      <c r="A7" s="28" t="s">
        <v>7</v>
      </c>
      <c r="B7" s="28" t="s">
        <v>576</v>
      </c>
      <c r="C7" s="27" t="s">
        <v>5</v>
      </c>
    </row>
    <row r="8" spans="1:3" x14ac:dyDescent="0.55000000000000004">
      <c r="A8" s="28">
        <v>1008</v>
      </c>
      <c r="B8" s="28" t="s">
        <v>578</v>
      </c>
      <c r="C8" s="27" t="s">
        <v>570</v>
      </c>
    </row>
    <row r="9" spans="1:3" x14ac:dyDescent="0.55000000000000004">
      <c r="A9" s="28">
        <v>1009</v>
      </c>
      <c r="B9" s="28" t="s">
        <v>579</v>
      </c>
      <c r="C9" s="27" t="s">
        <v>570</v>
      </c>
    </row>
    <row r="10" spans="1:3" x14ac:dyDescent="0.55000000000000004">
      <c r="A10" s="28">
        <v>1010</v>
      </c>
      <c r="B10" s="28" t="s">
        <v>580</v>
      </c>
      <c r="C10" s="27" t="s">
        <v>570</v>
      </c>
    </row>
    <row r="11" spans="1:3" x14ac:dyDescent="0.55000000000000004">
      <c r="A11" s="28">
        <v>1011</v>
      </c>
      <c r="B11" s="28" t="s">
        <v>581</v>
      </c>
      <c r="C11" s="27" t="s">
        <v>570</v>
      </c>
    </row>
    <row r="12" spans="1:3" x14ac:dyDescent="0.55000000000000004">
      <c r="A12" s="28">
        <v>1012</v>
      </c>
      <c r="B12" s="28" t="s">
        <v>582</v>
      </c>
      <c r="C12" s="27" t="s">
        <v>570</v>
      </c>
    </row>
    <row r="13" spans="1:3" x14ac:dyDescent="0.55000000000000004">
      <c r="A13" s="28">
        <v>1013</v>
      </c>
      <c r="B13" s="28" t="s">
        <v>577</v>
      </c>
      <c r="C13" s="27" t="s">
        <v>570</v>
      </c>
    </row>
    <row r="14" spans="1:3" x14ac:dyDescent="0.55000000000000004">
      <c r="A14" s="28">
        <v>1014</v>
      </c>
      <c r="B14" s="28" t="s">
        <v>583</v>
      </c>
      <c r="C14" s="27" t="s">
        <v>570</v>
      </c>
    </row>
    <row r="15" spans="1:3" x14ac:dyDescent="0.55000000000000004">
      <c r="A15" s="28">
        <v>1015</v>
      </c>
      <c r="B15" s="28" t="s">
        <v>584</v>
      </c>
      <c r="C15" s="27" t="s">
        <v>570</v>
      </c>
    </row>
    <row r="16" spans="1:3" x14ac:dyDescent="0.55000000000000004">
      <c r="A16" s="28">
        <v>1016</v>
      </c>
      <c r="B16" s="28" t="s">
        <v>585</v>
      </c>
      <c r="C16" s="27" t="s">
        <v>570</v>
      </c>
    </row>
    <row r="17" spans="1:3" x14ac:dyDescent="0.55000000000000004">
      <c r="A17" s="28" t="s">
        <v>8</v>
      </c>
      <c r="B17" s="28" t="s">
        <v>586</v>
      </c>
      <c r="C17" s="27" t="s">
        <v>3</v>
      </c>
    </row>
    <row r="18" spans="1:3" x14ac:dyDescent="0.55000000000000004">
      <c r="A18" s="28" t="s">
        <v>9</v>
      </c>
      <c r="B18" s="28" t="s">
        <v>588</v>
      </c>
      <c r="C18" s="27" t="s">
        <v>5</v>
      </c>
    </row>
    <row r="19" spans="1:3" x14ac:dyDescent="0.55000000000000004">
      <c r="A19" s="28">
        <v>1022</v>
      </c>
      <c r="B19" s="28" t="s">
        <v>589</v>
      </c>
      <c r="C19" s="29" t="s">
        <v>570</v>
      </c>
    </row>
    <row r="20" spans="1:3" x14ac:dyDescent="0.55000000000000004">
      <c r="A20" s="28">
        <v>1023</v>
      </c>
      <c r="B20" s="28" t="s">
        <v>590</v>
      </c>
      <c r="C20" s="27" t="s">
        <v>570</v>
      </c>
    </row>
    <row r="21" spans="1:3" x14ac:dyDescent="0.55000000000000004">
      <c r="A21" s="28">
        <v>1024</v>
      </c>
      <c r="B21" s="28" t="s">
        <v>592</v>
      </c>
      <c r="C21" s="27" t="s">
        <v>570</v>
      </c>
    </row>
    <row r="22" spans="1:3" x14ac:dyDescent="0.55000000000000004">
      <c r="A22" s="28">
        <v>1025</v>
      </c>
      <c r="B22" s="28" t="s">
        <v>593</v>
      </c>
      <c r="C22" s="27" t="s">
        <v>570</v>
      </c>
    </row>
    <row r="23" spans="1:3" x14ac:dyDescent="0.55000000000000004">
      <c r="A23" s="28">
        <v>1026</v>
      </c>
      <c r="B23" s="28" t="s">
        <v>594</v>
      </c>
      <c r="C23" s="27" t="s">
        <v>570</v>
      </c>
    </row>
    <row r="24" spans="1:3" x14ac:dyDescent="0.55000000000000004">
      <c r="A24" s="28">
        <v>1027</v>
      </c>
      <c r="B24" s="28" t="s">
        <v>595</v>
      </c>
      <c r="C24" s="27" t="s">
        <v>570</v>
      </c>
    </row>
    <row r="25" spans="1:3" x14ac:dyDescent="0.55000000000000004">
      <c r="A25" s="28">
        <v>1029</v>
      </c>
      <c r="B25" s="28" t="s">
        <v>596</v>
      </c>
      <c r="C25" s="27" t="s">
        <v>570</v>
      </c>
    </row>
    <row r="26" spans="1:3" x14ac:dyDescent="0.55000000000000004">
      <c r="A26" s="28">
        <v>1030</v>
      </c>
      <c r="B26" s="28" t="s">
        <v>597</v>
      </c>
      <c r="C26" s="27" t="s">
        <v>570</v>
      </c>
    </row>
    <row r="27" spans="1:3" x14ac:dyDescent="0.55000000000000004">
      <c r="A27" s="28">
        <v>1031</v>
      </c>
      <c r="B27" s="28" t="s">
        <v>598</v>
      </c>
      <c r="C27" s="27" t="s">
        <v>570</v>
      </c>
    </row>
    <row r="28" spans="1:3" x14ac:dyDescent="0.55000000000000004">
      <c r="A28" s="28">
        <v>1033</v>
      </c>
      <c r="B28" s="28" t="s">
        <v>599</v>
      </c>
      <c r="C28" s="27" t="s">
        <v>570</v>
      </c>
    </row>
    <row r="29" spans="1:3" x14ac:dyDescent="0.55000000000000004">
      <c r="A29" s="28">
        <v>1034</v>
      </c>
      <c r="B29" s="28" t="s">
        <v>600</v>
      </c>
      <c r="C29" s="27" t="s">
        <v>570</v>
      </c>
    </row>
    <row r="30" spans="1:3" x14ac:dyDescent="0.55000000000000004">
      <c r="A30" s="28">
        <v>1036</v>
      </c>
      <c r="B30" s="28" t="s">
        <v>601</v>
      </c>
      <c r="C30" s="27" t="s">
        <v>570</v>
      </c>
    </row>
    <row r="31" spans="1:3" x14ac:dyDescent="0.55000000000000004">
      <c r="A31" s="28">
        <v>1038</v>
      </c>
      <c r="B31" s="28" t="s">
        <v>602</v>
      </c>
      <c r="C31" s="27" t="s">
        <v>570</v>
      </c>
    </row>
    <row r="32" spans="1:3" x14ac:dyDescent="0.55000000000000004">
      <c r="A32" s="28">
        <v>1039</v>
      </c>
      <c r="B32" s="28" t="s">
        <v>603</v>
      </c>
      <c r="C32" s="27" t="s">
        <v>570</v>
      </c>
    </row>
    <row r="33" spans="1:3" x14ac:dyDescent="0.55000000000000004">
      <c r="A33" s="28">
        <v>1040</v>
      </c>
      <c r="B33" s="28" t="s">
        <v>604</v>
      </c>
      <c r="C33" s="27" t="s">
        <v>570</v>
      </c>
    </row>
    <row r="34" spans="1:3" x14ac:dyDescent="0.55000000000000004">
      <c r="A34" s="28">
        <v>1041</v>
      </c>
      <c r="B34" s="28" t="s">
        <v>605</v>
      </c>
      <c r="C34" s="27" t="s">
        <v>570</v>
      </c>
    </row>
    <row r="35" spans="1:3" x14ac:dyDescent="0.55000000000000004">
      <c r="A35" s="28">
        <v>1042</v>
      </c>
      <c r="B35" s="28" t="s">
        <v>606</v>
      </c>
      <c r="C35" s="27" t="s">
        <v>570</v>
      </c>
    </row>
    <row r="36" spans="1:3" x14ac:dyDescent="0.55000000000000004">
      <c r="A36" s="28">
        <v>1043</v>
      </c>
      <c r="B36" s="28" t="s">
        <v>607</v>
      </c>
      <c r="C36" s="27" t="s">
        <v>570</v>
      </c>
    </row>
    <row r="37" spans="1:3" x14ac:dyDescent="0.55000000000000004">
      <c r="A37" s="28">
        <v>1045</v>
      </c>
      <c r="B37" s="28" t="s">
        <v>608</v>
      </c>
      <c r="C37" s="27" t="s">
        <v>570</v>
      </c>
    </row>
    <row r="38" spans="1:3" x14ac:dyDescent="0.55000000000000004">
      <c r="A38" s="28">
        <v>1046</v>
      </c>
      <c r="B38" s="28" t="s">
        <v>609</v>
      </c>
      <c r="C38" s="27" t="s">
        <v>570</v>
      </c>
    </row>
    <row r="39" spans="1:3" x14ac:dyDescent="0.55000000000000004">
      <c r="A39" s="28">
        <v>1047</v>
      </c>
      <c r="B39" s="28" t="s">
        <v>610</v>
      </c>
      <c r="C39" s="27" t="s">
        <v>570</v>
      </c>
    </row>
    <row r="40" spans="1:3" x14ac:dyDescent="0.55000000000000004">
      <c r="A40" s="28">
        <v>1048</v>
      </c>
      <c r="B40" s="28" t="s">
        <v>611</v>
      </c>
      <c r="C40" s="27" t="s">
        <v>570</v>
      </c>
    </row>
    <row r="41" spans="1:3" x14ac:dyDescent="0.55000000000000004">
      <c r="A41" s="28">
        <v>1049</v>
      </c>
      <c r="B41" s="30" t="s">
        <v>612</v>
      </c>
      <c r="C41" s="27" t="s">
        <v>570</v>
      </c>
    </row>
    <row r="42" spans="1:3" x14ac:dyDescent="0.55000000000000004">
      <c r="A42" s="28">
        <v>1051</v>
      </c>
      <c r="B42" s="28" t="s">
        <v>613</v>
      </c>
      <c r="C42" s="27" t="s">
        <v>570</v>
      </c>
    </row>
    <row r="43" spans="1:3" x14ac:dyDescent="0.55000000000000004">
      <c r="A43" s="28">
        <v>1052</v>
      </c>
      <c r="B43" s="28" t="s">
        <v>614</v>
      </c>
      <c r="C43" s="27" t="s">
        <v>570</v>
      </c>
    </row>
    <row r="44" spans="1:3" x14ac:dyDescent="0.55000000000000004">
      <c r="A44" s="28">
        <v>1053</v>
      </c>
      <c r="B44" s="28" t="s">
        <v>615</v>
      </c>
      <c r="C44" s="27" t="s">
        <v>570</v>
      </c>
    </row>
    <row r="45" spans="1:3" x14ac:dyDescent="0.55000000000000004">
      <c r="A45" s="28">
        <v>1054</v>
      </c>
      <c r="B45" s="28" t="s">
        <v>616</v>
      </c>
      <c r="C45" s="27" t="s">
        <v>570</v>
      </c>
    </row>
    <row r="46" spans="1:3" x14ac:dyDescent="0.55000000000000004">
      <c r="A46" s="28">
        <v>1055</v>
      </c>
      <c r="B46" s="28" t="s">
        <v>617</v>
      </c>
      <c r="C46" s="27" t="s">
        <v>570</v>
      </c>
    </row>
    <row r="47" spans="1:3" x14ac:dyDescent="0.55000000000000004">
      <c r="A47" s="28">
        <v>1056</v>
      </c>
      <c r="B47" s="28" t="s">
        <v>618</v>
      </c>
      <c r="C47" s="27" t="s">
        <v>570</v>
      </c>
    </row>
    <row r="48" spans="1:3" x14ac:dyDescent="0.55000000000000004">
      <c r="A48" s="28">
        <v>1058</v>
      </c>
      <c r="B48" s="28" t="s">
        <v>619</v>
      </c>
      <c r="C48" s="27" t="s">
        <v>570</v>
      </c>
    </row>
    <row r="49" spans="1:3" x14ac:dyDescent="0.55000000000000004">
      <c r="A49" s="28">
        <v>1059</v>
      </c>
      <c r="B49" s="28" t="s">
        <v>620</v>
      </c>
      <c r="C49" s="27" t="s">
        <v>570</v>
      </c>
    </row>
    <row r="50" spans="1:3" x14ac:dyDescent="0.55000000000000004">
      <c r="A50" s="28">
        <v>1060</v>
      </c>
      <c r="B50" s="28" t="s">
        <v>587</v>
      </c>
      <c r="C50" s="27" t="s">
        <v>570</v>
      </c>
    </row>
    <row r="51" spans="1:3" x14ac:dyDescent="0.55000000000000004">
      <c r="A51" s="28">
        <v>1062</v>
      </c>
      <c r="B51" s="28" t="s">
        <v>621</v>
      </c>
      <c r="C51" s="27" t="s">
        <v>570</v>
      </c>
    </row>
    <row r="52" spans="1:3" x14ac:dyDescent="0.55000000000000004">
      <c r="A52" s="28">
        <v>1063</v>
      </c>
      <c r="B52" s="28" t="s">
        <v>622</v>
      </c>
      <c r="C52" s="27" t="s">
        <v>570</v>
      </c>
    </row>
    <row r="53" spans="1:3" x14ac:dyDescent="0.55000000000000004">
      <c r="A53" s="28">
        <v>1064</v>
      </c>
      <c r="B53" s="28" t="s">
        <v>623</v>
      </c>
      <c r="C53" s="27" t="s">
        <v>570</v>
      </c>
    </row>
    <row r="54" spans="1:3" x14ac:dyDescent="0.55000000000000004">
      <c r="A54" s="28">
        <v>1065</v>
      </c>
      <c r="B54" s="28" t="s">
        <v>624</v>
      </c>
      <c r="C54" s="27" t="s">
        <v>570</v>
      </c>
    </row>
    <row r="55" spans="1:3" x14ac:dyDescent="0.55000000000000004">
      <c r="A55" s="28">
        <v>1066</v>
      </c>
      <c r="B55" s="28" t="s">
        <v>625</v>
      </c>
      <c r="C55" s="27" t="s">
        <v>570</v>
      </c>
    </row>
    <row r="56" spans="1:3" x14ac:dyDescent="0.55000000000000004">
      <c r="A56" s="28">
        <v>1067</v>
      </c>
      <c r="B56" s="28" t="s">
        <v>626</v>
      </c>
      <c r="C56" s="27" t="s">
        <v>570</v>
      </c>
    </row>
    <row r="57" spans="1:3" x14ac:dyDescent="0.55000000000000004">
      <c r="A57" s="28">
        <v>1068</v>
      </c>
      <c r="B57" s="28" t="s">
        <v>627</v>
      </c>
      <c r="C57" s="27" t="s">
        <v>570</v>
      </c>
    </row>
    <row r="58" spans="1:3" x14ac:dyDescent="0.55000000000000004">
      <c r="A58" s="28">
        <v>1069</v>
      </c>
      <c r="B58" s="28" t="s">
        <v>628</v>
      </c>
      <c r="C58" s="27" t="s">
        <v>570</v>
      </c>
    </row>
    <row r="59" spans="1:3" x14ac:dyDescent="0.55000000000000004">
      <c r="A59" s="28">
        <v>1070</v>
      </c>
      <c r="B59" s="28" t="s">
        <v>629</v>
      </c>
      <c r="C59" s="29" t="s">
        <v>570</v>
      </c>
    </row>
    <row r="60" spans="1:3" x14ac:dyDescent="0.55000000000000004">
      <c r="A60" s="28">
        <v>1071</v>
      </c>
      <c r="B60" s="28" t="s">
        <v>630</v>
      </c>
      <c r="C60" s="27" t="s">
        <v>570</v>
      </c>
    </row>
    <row r="61" spans="1:3" x14ac:dyDescent="0.55000000000000004">
      <c r="A61" s="28">
        <v>1072</v>
      </c>
      <c r="B61" s="28" t="s">
        <v>631</v>
      </c>
      <c r="C61" s="27" t="s">
        <v>570</v>
      </c>
    </row>
    <row r="62" spans="1:3" x14ac:dyDescent="0.55000000000000004">
      <c r="A62" s="28">
        <v>1073</v>
      </c>
      <c r="B62" s="28" t="s">
        <v>632</v>
      </c>
      <c r="C62" s="27" t="s">
        <v>570</v>
      </c>
    </row>
    <row r="63" spans="1:3" x14ac:dyDescent="0.55000000000000004">
      <c r="A63" s="28">
        <v>1074</v>
      </c>
      <c r="B63" s="28" t="s">
        <v>633</v>
      </c>
      <c r="C63" s="27" t="s">
        <v>570</v>
      </c>
    </row>
    <row r="64" spans="1:3" x14ac:dyDescent="0.55000000000000004">
      <c r="A64" s="28">
        <v>1075</v>
      </c>
      <c r="B64" s="28" t="s">
        <v>634</v>
      </c>
      <c r="C64" s="27" t="s">
        <v>570</v>
      </c>
    </row>
    <row r="65" spans="1:3" x14ac:dyDescent="0.55000000000000004">
      <c r="A65" s="28">
        <v>1078</v>
      </c>
      <c r="B65" s="28" t="s">
        <v>635</v>
      </c>
      <c r="C65" s="27" t="s">
        <v>570</v>
      </c>
    </row>
    <row r="66" spans="1:3" x14ac:dyDescent="0.55000000000000004">
      <c r="A66" s="28">
        <v>1080</v>
      </c>
      <c r="B66" s="28" t="s">
        <v>636</v>
      </c>
      <c r="C66" s="27" t="s">
        <v>570</v>
      </c>
    </row>
    <row r="67" spans="1:3" x14ac:dyDescent="0.55000000000000004">
      <c r="A67" s="28">
        <v>1081</v>
      </c>
      <c r="B67" s="28" t="s">
        <v>638</v>
      </c>
      <c r="C67" s="27" t="s">
        <v>570</v>
      </c>
    </row>
    <row r="68" spans="1:3" x14ac:dyDescent="0.55000000000000004">
      <c r="A68" s="28">
        <v>1082</v>
      </c>
      <c r="B68" s="28" t="s">
        <v>639</v>
      </c>
      <c r="C68" s="27" t="s">
        <v>570</v>
      </c>
    </row>
    <row r="69" spans="1:3" x14ac:dyDescent="0.55000000000000004">
      <c r="A69" s="28">
        <v>1083</v>
      </c>
      <c r="B69" s="28" t="s">
        <v>640</v>
      </c>
      <c r="C69" s="27" t="s">
        <v>570</v>
      </c>
    </row>
    <row r="70" spans="1:3" x14ac:dyDescent="0.55000000000000004">
      <c r="A70" s="28">
        <v>1084</v>
      </c>
      <c r="B70" s="28" t="s">
        <v>641</v>
      </c>
      <c r="C70" s="27" t="s">
        <v>570</v>
      </c>
    </row>
    <row r="71" spans="1:3" x14ac:dyDescent="0.55000000000000004">
      <c r="A71" s="28">
        <v>1085</v>
      </c>
      <c r="B71" s="28" t="s">
        <v>642</v>
      </c>
      <c r="C71" s="27" t="s">
        <v>570</v>
      </c>
    </row>
    <row r="72" spans="1:3" x14ac:dyDescent="0.55000000000000004">
      <c r="A72" s="28">
        <v>1086</v>
      </c>
      <c r="B72" s="28" t="s">
        <v>643</v>
      </c>
      <c r="C72" s="27" t="s">
        <v>570</v>
      </c>
    </row>
    <row r="73" spans="1:3" x14ac:dyDescent="0.55000000000000004">
      <c r="A73" s="28">
        <v>1087</v>
      </c>
      <c r="B73" s="28" t="s">
        <v>644</v>
      </c>
      <c r="C73" s="27" t="s">
        <v>570</v>
      </c>
    </row>
    <row r="74" spans="1:3" x14ac:dyDescent="0.55000000000000004">
      <c r="A74" s="28">
        <v>1091</v>
      </c>
      <c r="B74" s="28" t="s">
        <v>645</v>
      </c>
      <c r="C74" s="27" t="s">
        <v>570</v>
      </c>
    </row>
    <row r="75" spans="1:3" x14ac:dyDescent="0.55000000000000004">
      <c r="A75" s="28">
        <v>1092</v>
      </c>
      <c r="B75" s="28" t="s">
        <v>646</v>
      </c>
      <c r="C75" s="27" t="s">
        <v>570</v>
      </c>
    </row>
    <row r="76" spans="1:3" x14ac:dyDescent="0.55000000000000004">
      <c r="A76" s="28">
        <v>1093</v>
      </c>
      <c r="B76" s="28" t="s">
        <v>647</v>
      </c>
      <c r="C76" s="27" t="s">
        <v>570</v>
      </c>
    </row>
    <row r="77" spans="1:3" x14ac:dyDescent="0.55000000000000004">
      <c r="A77" s="28">
        <v>1099</v>
      </c>
      <c r="B77" s="28" t="s">
        <v>648</v>
      </c>
      <c r="C77" s="27" t="s">
        <v>570</v>
      </c>
    </row>
    <row r="78" spans="1:3" x14ac:dyDescent="0.55000000000000004">
      <c r="A78" s="28" t="s">
        <v>10</v>
      </c>
      <c r="B78" s="28" t="s">
        <v>649</v>
      </c>
      <c r="C78" s="27" t="s">
        <v>570</v>
      </c>
    </row>
    <row r="79" spans="1:3" x14ac:dyDescent="0.55000000000000004">
      <c r="A79" s="28" t="s">
        <v>3634</v>
      </c>
      <c r="B79" s="28" t="s">
        <v>3641</v>
      </c>
      <c r="C79" s="29" t="s">
        <v>570</v>
      </c>
    </row>
    <row r="80" spans="1:3" x14ac:dyDescent="0.55000000000000004">
      <c r="A80" s="28" t="s">
        <v>11</v>
      </c>
      <c r="B80" s="28" t="s">
        <v>650</v>
      </c>
      <c r="C80" s="27" t="s">
        <v>3</v>
      </c>
    </row>
    <row r="81" spans="1:3" x14ac:dyDescent="0.55000000000000004">
      <c r="A81" s="28" t="s">
        <v>12</v>
      </c>
      <c r="B81" s="28" t="s">
        <v>652</v>
      </c>
      <c r="C81" s="27" t="s">
        <v>5</v>
      </c>
    </row>
    <row r="82" spans="1:3" x14ac:dyDescent="0.55000000000000004">
      <c r="A82" s="28">
        <v>1105</v>
      </c>
      <c r="B82" s="28" t="s">
        <v>653</v>
      </c>
      <c r="C82" s="27" t="s">
        <v>570</v>
      </c>
    </row>
    <row r="83" spans="1:3" x14ac:dyDescent="0.55000000000000004">
      <c r="A83" s="28">
        <v>1106</v>
      </c>
      <c r="B83" s="28" t="s">
        <v>654</v>
      </c>
      <c r="C83" s="27" t="s">
        <v>570</v>
      </c>
    </row>
    <row r="84" spans="1:3" x14ac:dyDescent="0.55000000000000004">
      <c r="A84" s="28">
        <v>1111</v>
      </c>
      <c r="B84" s="28" t="s">
        <v>655</v>
      </c>
      <c r="C84" s="27" t="s">
        <v>570</v>
      </c>
    </row>
    <row r="85" spans="1:3" x14ac:dyDescent="0.55000000000000004">
      <c r="A85" s="28">
        <v>1112</v>
      </c>
      <c r="B85" s="28" t="s">
        <v>656</v>
      </c>
      <c r="C85" s="27" t="s">
        <v>570</v>
      </c>
    </row>
    <row r="86" spans="1:3" x14ac:dyDescent="0.55000000000000004">
      <c r="A86" s="28">
        <v>1113</v>
      </c>
      <c r="B86" s="28" t="s">
        <v>657</v>
      </c>
      <c r="C86" s="29" t="s">
        <v>658</v>
      </c>
    </row>
    <row r="87" spans="1:3" x14ac:dyDescent="0.55000000000000004">
      <c r="A87" s="28">
        <v>1114</v>
      </c>
      <c r="B87" s="28" t="s">
        <v>659</v>
      </c>
      <c r="C87" s="29" t="s">
        <v>658</v>
      </c>
    </row>
    <row r="88" spans="1:3" x14ac:dyDescent="0.55000000000000004">
      <c r="A88" s="28">
        <v>1115</v>
      </c>
      <c r="B88" s="28" t="s">
        <v>661</v>
      </c>
      <c r="C88" s="27" t="s">
        <v>570</v>
      </c>
    </row>
    <row r="89" spans="1:3" x14ac:dyDescent="0.55000000000000004">
      <c r="A89" s="28">
        <v>1118</v>
      </c>
      <c r="B89" s="28" t="s">
        <v>662</v>
      </c>
      <c r="C89" s="27" t="s">
        <v>570</v>
      </c>
    </row>
    <row r="90" spans="1:3" x14ac:dyDescent="0.55000000000000004">
      <c r="A90" s="28">
        <v>1119</v>
      </c>
      <c r="B90" s="28" t="s">
        <v>663</v>
      </c>
      <c r="C90" s="27" t="s">
        <v>570</v>
      </c>
    </row>
    <row r="91" spans="1:3" x14ac:dyDescent="0.55000000000000004">
      <c r="A91" s="28">
        <v>1120</v>
      </c>
      <c r="B91" s="28" t="s">
        <v>664</v>
      </c>
      <c r="C91" s="27" t="s">
        <v>570</v>
      </c>
    </row>
    <row r="92" spans="1:3" x14ac:dyDescent="0.55000000000000004">
      <c r="A92" s="28">
        <v>1121</v>
      </c>
      <c r="B92" s="28" t="s">
        <v>573</v>
      </c>
      <c r="C92" s="27" t="s">
        <v>570</v>
      </c>
    </row>
    <row r="93" spans="1:3" x14ac:dyDescent="0.55000000000000004">
      <c r="A93" s="28">
        <v>1126</v>
      </c>
      <c r="B93" s="28" t="s">
        <v>665</v>
      </c>
      <c r="C93" s="27" t="s">
        <v>570</v>
      </c>
    </row>
    <row r="94" spans="1:3" x14ac:dyDescent="0.55000000000000004">
      <c r="A94" s="28">
        <v>1127</v>
      </c>
      <c r="B94" s="28" t="s">
        <v>651</v>
      </c>
      <c r="C94" s="27" t="s">
        <v>570</v>
      </c>
    </row>
    <row r="95" spans="1:3" x14ac:dyDescent="0.55000000000000004">
      <c r="A95" s="28">
        <v>1134</v>
      </c>
      <c r="B95" s="28" t="s">
        <v>666</v>
      </c>
      <c r="C95" s="27" t="s">
        <v>570</v>
      </c>
    </row>
    <row r="96" spans="1:3" x14ac:dyDescent="0.55000000000000004">
      <c r="A96" s="28">
        <v>1135</v>
      </c>
      <c r="B96" s="28" t="s">
        <v>667</v>
      </c>
      <c r="C96" s="27" t="s">
        <v>570</v>
      </c>
    </row>
    <row r="97" spans="1:3" x14ac:dyDescent="0.55000000000000004">
      <c r="A97" s="28">
        <v>1136</v>
      </c>
      <c r="B97" s="28" t="s">
        <v>668</v>
      </c>
      <c r="C97" s="27" t="s">
        <v>570</v>
      </c>
    </row>
    <row r="98" spans="1:3" x14ac:dyDescent="0.55000000000000004">
      <c r="A98" s="28">
        <v>1137</v>
      </c>
      <c r="B98" s="28" t="s">
        <v>669</v>
      </c>
      <c r="C98" s="27" t="s">
        <v>570</v>
      </c>
    </row>
    <row r="99" spans="1:3" x14ac:dyDescent="0.55000000000000004">
      <c r="A99" s="28">
        <v>1138</v>
      </c>
      <c r="B99" s="28" t="s">
        <v>670</v>
      </c>
      <c r="C99" s="27" t="s">
        <v>570</v>
      </c>
    </row>
    <row r="100" spans="1:3" x14ac:dyDescent="0.55000000000000004">
      <c r="A100" s="28">
        <v>1139</v>
      </c>
      <c r="B100" s="28" t="s">
        <v>671</v>
      </c>
      <c r="C100" s="27" t="s">
        <v>570</v>
      </c>
    </row>
    <row r="101" spans="1:3" x14ac:dyDescent="0.55000000000000004">
      <c r="A101" s="28">
        <v>1140</v>
      </c>
      <c r="B101" s="28" t="s">
        <v>672</v>
      </c>
      <c r="C101" s="27" t="s">
        <v>570</v>
      </c>
    </row>
    <row r="102" spans="1:3" x14ac:dyDescent="0.55000000000000004">
      <c r="A102" s="28">
        <v>1142</v>
      </c>
      <c r="B102" s="28" t="s">
        <v>673</v>
      </c>
      <c r="C102" s="27" t="s">
        <v>570</v>
      </c>
    </row>
    <row r="103" spans="1:3" x14ac:dyDescent="0.55000000000000004">
      <c r="A103" s="28">
        <v>1149</v>
      </c>
      <c r="B103" s="28" t="s">
        <v>674</v>
      </c>
      <c r="C103" s="27" t="s">
        <v>570</v>
      </c>
    </row>
    <row r="104" spans="1:3" x14ac:dyDescent="0.55000000000000004">
      <c r="A104" s="28">
        <v>1150</v>
      </c>
      <c r="B104" s="28" t="s">
        <v>675</v>
      </c>
      <c r="C104" s="27" t="s">
        <v>570</v>
      </c>
    </row>
    <row r="105" spans="1:3" x14ac:dyDescent="0.55000000000000004">
      <c r="A105" s="28">
        <v>1151</v>
      </c>
      <c r="B105" s="28" t="s">
        <v>676</v>
      </c>
      <c r="C105" s="27" t="s">
        <v>570</v>
      </c>
    </row>
    <row r="106" spans="1:3" x14ac:dyDescent="0.55000000000000004">
      <c r="A106" s="28">
        <v>1159</v>
      </c>
      <c r="B106" s="28" t="s">
        <v>677</v>
      </c>
      <c r="C106" s="27" t="s">
        <v>570</v>
      </c>
    </row>
    <row r="107" spans="1:3" x14ac:dyDescent="0.55000000000000004">
      <c r="A107" s="28">
        <v>1162</v>
      </c>
      <c r="B107" s="28" t="s">
        <v>678</v>
      </c>
      <c r="C107" s="27" t="s">
        <v>570</v>
      </c>
    </row>
    <row r="108" spans="1:3" x14ac:dyDescent="0.55000000000000004">
      <c r="A108" s="28">
        <v>1166</v>
      </c>
      <c r="B108" s="28" t="s">
        <v>679</v>
      </c>
      <c r="C108" s="27" t="s">
        <v>570</v>
      </c>
    </row>
    <row r="109" spans="1:3" x14ac:dyDescent="0.55000000000000004">
      <c r="A109" s="28">
        <v>1168</v>
      </c>
      <c r="B109" s="28" t="s">
        <v>680</v>
      </c>
      <c r="C109" s="27" t="s">
        <v>570</v>
      </c>
    </row>
    <row r="110" spans="1:3" x14ac:dyDescent="0.55000000000000004">
      <c r="A110" s="28">
        <v>1171</v>
      </c>
      <c r="B110" s="28" t="s">
        <v>681</v>
      </c>
      <c r="C110" s="27" t="s">
        <v>570</v>
      </c>
    </row>
    <row r="111" spans="1:3" x14ac:dyDescent="0.55000000000000004">
      <c r="A111" s="28">
        <v>1172</v>
      </c>
      <c r="B111" s="28" t="s">
        <v>682</v>
      </c>
      <c r="C111" s="27" t="s">
        <v>570</v>
      </c>
    </row>
    <row r="112" spans="1:3" x14ac:dyDescent="0.55000000000000004">
      <c r="A112" s="28" t="s">
        <v>14</v>
      </c>
      <c r="B112" s="28" t="s">
        <v>683</v>
      </c>
      <c r="C112" s="27" t="s">
        <v>570</v>
      </c>
    </row>
    <row r="113" spans="1:3" x14ac:dyDescent="0.55000000000000004">
      <c r="A113" s="28" t="s">
        <v>15</v>
      </c>
      <c r="B113" s="28" t="s">
        <v>684</v>
      </c>
      <c r="C113" s="29" t="s">
        <v>570</v>
      </c>
    </row>
    <row r="114" spans="1:3" x14ac:dyDescent="0.55000000000000004">
      <c r="A114" s="28" t="s">
        <v>16</v>
      </c>
      <c r="B114" s="28" t="s">
        <v>685</v>
      </c>
      <c r="C114" s="27" t="s">
        <v>570</v>
      </c>
    </row>
    <row r="115" spans="1:3" x14ac:dyDescent="0.55000000000000004">
      <c r="A115" s="28" t="s">
        <v>3637</v>
      </c>
      <c r="B115" s="28" t="s">
        <v>3639</v>
      </c>
      <c r="C115" s="29" t="s">
        <v>570</v>
      </c>
    </row>
    <row r="116" spans="1:3" x14ac:dyDescent="0.55000000000000004">
      <c r="A116" s="28">
        <v>1700</v>
      </c>
      <c r="B116" s="28" t="s">
        <v>686</v>
      </c>
      <c r="C116" s="27" t="s">
        <v>143</v>
      </c>
    </row>
    <row r="117" spans="1:3" x14ac:dyDescent="0.55000000000000004">
      <c r="A117" s="28">
        <v>1701</v>
      </c>
      <c r="B117" s="28" t="s">
        <v>687</v>
      </c>
      <c r="C117" s="27" t="s">
        <v>143</v>
      </c>
    </row>
    <row r="118" spans="1:3" x14ac:dyDescent="0.55000000000000004">
      <c r="A118" s="31">
        <v>1702</v>
      </c>
      <c r="B118" s="31" t="s">
        <v>688</v>
      </c>
      <c r="C118" s="27" t="s">
        <v>143</v>
      </c>
    </row>
    <row r="119" spans="1:3" x14ac:dyDescent="0.55000000000000004">
      <c r="A119" s="31">
        <v>1704</v>
      </c>
      <c r="B119" s="31" t="s">
        <v>689</v>
      </c>
      <c r="C119" s="27" t="s">
        <v>143</v>
      </c>
    </row>
    <row r="120" spans="1:3" x14ac:dyDescent="0.55000000000000004">
      <c r="A120" s="28">
        <v>1705</v>
      </c>
      <c r="B120" s="28" t="s">
        <v>690</v>
      </c>
      <c r="C120" s="27" t="s">
        <v>143</v>
      </c>
    </row>
    <row r="121" spans="1:3" x14ac:dyDescent="0.55000000000000004">
      <c r="A121" s="28">
        <v>1706</v>
      </c>
      <c r="B121" s="28" t="s">
        <v>691</v>
      </c>
      <c r="C121" s="27" t="s">
        <v>143</v>
      </c>
    </row>
    <row r="122" spans="1:3" x14ac:dyDescent="0.55000000000000004">
      <c r="A122" s="28">
        <v>1707</v>
      </c>
      <c r="B122" s="28" t="s">
        <v>692</v>
      </c>
      <c r="C122" s="27" t="s">
        <v>143</v>
      </c>
    </row>
    <row r="123" spans="1:3" x14ac:dyDescent="0.55000000000000004">
      <c r="A123" s="28">
        <v>1709</v>
      </c>
      <c r="B123" s="28" t="s">
        <v>693</v>
      </c>
      <c r="C123" s="27" t="s">
        <v>143</v>
      </c>
    </row>
    <row r="124" spans="1:3" x14ac:dyDescent="0.55000000000000004">
      <c r="A124" s="28">
        <v>1710</v>
      </c>
      <c r="B124" s="28" t="s">
        <v>694</v>
      </c>
      <c r="C124" s="27" t="s">
        <v>143</v>
      </c>
    </row>
    <row r="125" spans="1:3" x14ac:dyDescent="0.55000000000000004">
      <c r="A125" s="28">
        <v>1713</v>
      </c>
      <c r="B125" s="28" t="s">
        <v>695</v>
      </c>
      <c r="C125" s="27" t="s">
        <v>143</v>
      </c>
    </row>
    <row r="126" spans="1:3" x14ac:dyDescent="0.55000000000000004">
      <c r="A126" s="28">
        <v>1714</v>
      </c>
      <c r="B126" s="28" t="s">
        <v>696</v>
      </c>
      <c r="C126" s="27" t="s">
        <v>143</v>
      </c>
    </row>
    <row r="127" spans="1:3" x14ac:dyDescent="0.55000000000000004">
      <c r="A127" s="28">
        <v>1715</v>
      </c>
      <c r="B127" s="28" t="s">
        <v>697</v>
      </c>
      <c r="C127" s="27" t="s">
        <v>143</v>
      </c>
    </row>
    <row r="128" spans="1:3" x14ac:dyDescent="0.55000000000000004">
      <c r="A128" s="28">
        <v>1716</v>
      </c>
      <c r="B128" s="28" t="s">
        <v>698</v>
      </c>
      <c r="C128" s="27" t="s">
        <v>143</v>
      </c>
    </row>
    <row r="129" spans="1:3" x14ac:dyDescent="0.55000000000000004">
      <c r="A129" s="28">
        <v>1718</v>
      </c>
      <c r="B129" s="28" t="s">
        <v>699</v>
      </c>
      <c r="C129" s="27" t="s">
        <v>143</v>
      </c>
    </row>
    <row r="130" spans="1:3" x14ac:dyDescent="0.55000000000000004">
      <c r="A130" s="28">
        <v>1719</v>
      </c>
      <c r="B130" s="28" t="s">
        <v>700</v>
      </c>
      <c r="C130" s="27" t="s">
        <v>143</v>
      </c>
    </row>
    <row r="131" spans="1:3" x14ac:dyDescent="0.55000000000000004">
      <c r="A131" s="28">
        <v>1720</v>
      </c>
      <c r="B131" s="28" t="s">
        <v>701</v>
      </c>
      <c r="C131" s="27" t="s">
        <v>143</v>
      </c>
    </row>
    <row r="132" spans="1:3" x14ac:dyDescent="0.55000000000000004">
      <c r="A132" s="28">
        <v>1722</v>
      </c>
      <c r="B132" s="28" t="s">
        <v>702</v>
      </c>
      <c r="C132" s="27" t="s">
        <v>143</v>
      </c>
    </row>
    <row r="133" spans="1:3" x14ac:dyDescent="0.55000000000000004">
      <c r="A133" s="28">
        <v>1723</v>
      </c>
      <c r="B133" s="28" t="s">
        <v>703</v>
      </c>
      <c r="C133" s="27" t="s">
        <v>143</v>
      </c>
    </row>
    <row r="134" spans="1:3" x14ac:dyDescent="0.55000000000000004">
      <c r="A134" s="28">
        <v>1724</v>
      </c>
      <c r="B134" s="28" t="s">
        <v>704</v>
      </c>
      <c r="C134" s="27" t="s">
        <v>143</v>
      </c>
    </row>
    <row r="135" spans="1:3" x14ac:dyDescent="0.55000000000000004">
      <c r="A135" s="28">
        <v>1725</v>
      </c>
      <c r="B135" s="28" t="s">
        <v>705</v>
      </c>
      <c r="C135" s="27" t="s">
        <v>143</v>
      </c>
    </row>
    <row r="136" spans="1:3" x14ac:dyDescent="0.55000000000000004">
      <c r="A136" s="28">
        <v>1726</v>
      </c>
      <c r="B136" s="28" t="s">
        <v>706</v>
      </c>
      <c r="C136" s="27" t="s">
        <v>143</v>
      </c>
    </row>
    <row r="137" spans="1:3" x14ac:dyDescent="0.55000000000000004">
      <c r="A137" s="28">
        <v>1727</v>
      </c>
      <c r="B137" s="28" t="s">
        <v>707</v>
      </c>
      <c r="C137" s="27" t="s">
        <v>143</v>
      </c>
    </row>
    <row r="138" spans="1:3" x14ac:dyDescent="0.55000000000000004">
      <c r="A138" s="28">
        <v>1728</v>
      </c>
      <c r="B138" s="28" t="s">
        <v>708</v>
      </c>
      <c r="C138" s="27" t="s">
        <v>143</v>
      </c>
    </row>
    <row r="139" spans="1:3" x14ac:dyDescent="0.55000000000000004">
      <c r="A139" s="28">
        <v>1729</v>
      </c>
      <c r="B139" s="28" t="s">
        <v>609</v>
      </c>
      <c r="C139" s="27" t="s">
        <v>143</v>
      </c>
    </row>
    <row r="140" spans="1:3" x14ac:dyDescent="0.55000000000000004">
      <c r="A140" s="28">
        <v>1730</v>
      </c>
      <c r="B140" s="28" t="s">
        <v>709</v>
      </c>
      <c r="C140" s="27" t="s">
        <v>143</v>
      </c>
    </row>
    <row r="141" spans="1:3" x14ac:dyDescent="0.55000000000000004">
      <c r="A141" s="28">
        <v>1731</v>
      </c>
      <c r="B141" s="28" t="s">
        <v>710</v>
      </c>
      <c r="C141" s="27" t="s">
        <v>143</v>
      </c>
    </row>
    <row r="142" spans="1:3" x14ac:dyDescent="0.55000000000000004">
      <c r="A142" s="28">
        <v>1733</v>
      </c>
      <c r="B142" s="28" t="s">
        <v>711</v>
      </c>
      <c r="C142" s="27" t="s">
        <v>143</v>
      </c>
    </row>
    <row r="143" spans="1:3" x14ac:dyDescent="0.55000000000000004">
      <c r="A143" s="28">
        <v>1735</v>
      </c>
      <c r="B143" s="28" t="s">
        <v>712</v>
      </c>
      <c r="C143" s="27" t="s">
        <v>143</v>
      </c>
    </row>
    <row r="144" spans="1:3" x14ac:dyDescent="0.55000000000000004">
      <c r="A144" s="28">
        <v>1736</v>
      </c>
      <c r="B144" s="28" t="s">
        <v>713</v>
      </c>
      <c r="C144" s="27" t="s">
        <v>143</v>
      </c>
    </row>
    <row r="145" spans="1:3" x14ac:dyDescent="0.55000000000000004">
      <c r="A145" s="28">
        <v>1737</v>
      </c>
      <c r="B145" s="28" t="s">
        <v>714</v>
      </c>
      <c r="C145" s="27" t="s">
        <v>143</v>
      </c>
    </row>
    <row r="146" spans="1:3" x14ac:dyDescent="0.55000000000000004">
      <c r="A146" s="28">
        <v>1738</v>
      </c>
      <c r="B146" s="28" t="s">
        <v>715</v>
      </c>
      <c r="C146" s="27" t="s">
        <v>143</v>
      </c>
    </row>
    <row r="147" spans="1:3" x14ac:dyDescent="0.55000000000000004">
      <c r="A147" s="28">
        <v>1739</v>
      </c>
      <c r="B147" s="28" t="s">
        <v>716</v>
      </c>
      <c r="C147" s="27" t="s">
        <v>143</v>
      </c>
    </row>
    <row r="148" spans="1:3" x14ac:dyDescent="0.55000000000000004">
      <c r="A148" s="28">
        <v>1740</v>
      </c>
      <c r="B148" s="28" t="s">
        <v>717</v>
      </c>
      <c r="C148" s="27" t="s">
        <v>143</v>
      </c>
    </row>
    <row r="149" spans="1:3" x14ac:dyDescent="0.55000000000000004">
      <c r="A149" s="28">
        <v>1741</v>
      </c>
      <c r="B149" s="28" t="s">
        <v>718</v>
      </c>
      <c r="C149" s="27" t="s">
        <v>143</v>
      </c>
    </row>
    <row r="150" spans="1:3" x14ac:dyDescent="0.55000000000000004">
      <c r="A150" s="28">
        <v>1742</v>
      </c>
      <c r="B150" s="28" t="s">
        <v>719</v>
      </c>
      <c r="C150" s="27" t="s">
        <v>143</v>
      </c>
    </row>
    <row r="151" spans="1:3" x14ac:dyDescent="0.55000000000000004">
      <c r="A151" s="28">
        <v>1743</v>
      </c>
      <c r="B151" s="28" t="s">
        <v>720</v>
      </c>
      <c r="C151" s="27" t="s">
        <v>143</v>
      </c>
    </row>
    <row r="152" spans="1:3" x14ac:dyDescent="0.55000000000000004">
      <c r="A152" s="28">
        <v>1744</v>
      </c>
      <c r="B152" s="28" t="s">
        <v>721</v>
      </c>
      <c r="C152" s="27" t="s">
        <v>143</v>
      </c>
    </row>
    <row r="153" spans="1:3" x14ac:dyDescent="0.55000000000000004">
      <c r="A153" s="28">
        <v>1745</v>
      </c>
      <c r="B153" s="28" t="s">
        <v>722</v>
      </c>
      <c r="C153" s="27" t="s">
        <v>143</v>
      </c>
    </row>
    <row r="154" spans="1:3" x14ac:dyDescent="0.55000000000000004">
      <c r="A154" s="28">
        <v>1746</v>
      </c>
      <c r="B154" s="28" t="s">
        <v>704</v>
      </c>
      <c r="C154" s="27" t="s">
        <v>143</v>
      </c>
    </row>
    <row r="155" spans="1:3" x14ac:dyDescent="0.55000000000000004">
      <c r="A155" s="28">
        <v>1747</v>
      </c>
      <c r="B155" s="28" t="s">
        <v>723</v>
      </c>
      <c r="C155" s="27" t="s">
        <v>143</v>
      </c>
    </row>
    <row r="156" spans="1:3" x14ac:dyDescent="0.55000000000000004">
      <c r="A156" s="28">
        <v>1748</v>
      </c>
      <c r="B156" s="28" t="s">
        <v>724</v>
      </c>
      <c r="C156" s="27" t="s">
        <v>143</v>
      </c>
    </row>
    <row r="157" spans="1:3" x14ac:dyDescent="0.55000000000000004">
      <c r="A157" s="28">
        <v>1749</v>
      </c>
      <c r="B157" s="28" t="s">
        <v>725</v>
      </c>
      <c r="C157" s="27" t="s">
        <v>143</v>
      </c>
    </row>
    <row r="158" spans="1:3" x14ac:dyDescent="0.55000000000000004">
      <c r="A158" s="28">
        <v>1750</v>
      </c>
      <c r="B158" s="28" t="s">
        <v>726</v>
      </c>
      <c r="C158" s="27" t="s">
        <v>143</v>
      </c>
    </row>
    <row r="159" spans="1:3" x14ac:dyDescent="0.55000000000000004">
      <c r="A159" s="28">
        <v>1751</v>
      </c>
      <c r="B159" s="28" t="s">
        <v>727</v>
      </c>
      <c r="C159" s="27" t="s">
        <v>143</v>
      </c>
    </row>
    <row r="160" spans="1:3" x14ac:dyDescent="0.55000000000000004">
      <c r="A160" s="28">
        <v>1752</v>
      </c>
      <c r="B160" s="28" t="s">
        <v>728</v>
      </c>
      <c r="C160" s="27" t="s">
        <v>143</v>
      </c>
    </row>
    <row r="161" spans="1:3" x14ac:dyDescent="0.55000000000000004">
      <c r="A161" s="28">
        <v>1753</v>
      </c>
      <c r="B161" s="28" t="s">
        <v>729</v>
      </c>
      <c r="C161" s="27" t="s">
        <v>143</v>
      </c>
    </row>
    <row r="162" spans="1:3" x14ac:dyDescent="0.55000000000000004">
      <c r="A162" s="28">
        <v>1754</v>
      </c>
      <c r="B162" s="28" t="s">
        <v>730</v>
      </c>
      <c r="C162" s="27" t="s">
        <v>143</v>
      </c>
    </row>
    <row r="163" spans="1:3" x14ac:dyDescent="0.55000000000000004">
      <c r="A163" s="28">
        <v>1756</v>
      </c>
      <c r="B163" s="28" t="s">
        <v>731</v>
      </c>
      <c r="C163" s="27" t="s">
        <v>143</v>
      </c>
    </row>
    <row r="164" spans="1:3" x14ac:dyDescent="0.55000000000000004">
      <c r="A164" s="28">
        <v>1757</v>
      </c>
      <c r="B164" s="28" t="s">
        <v>732</v>
      </c>
      <c r="C164" s="27" t="s">
        <v>143</v>
      </c>
    </row>
    <row r="165" spans="1:3" x14ac:dyDescent="0.55000000000000004">
      <c r="A165" s="28">
        <v>1758</v>
      </c>
      <c r="B165" s="28" t="s">
        <v>733</v>
      </c>
      <c r="C165" s="27" t="s">
        <v>143</v>
      </c>
    </row>
    <row r="166" spans="1:3" x14ac:dyDescent="0.55000000000000004">
      <c r="A166" s="28">
        <v>1759</v>
      </c>
      <c r="B166" s="28" t="s">
        <v>734</v>
      </c>
      <c r="C166" s="27" t="s">
        <v>143</v>
      </c>
    </row>
    <row r="167" spans="1:3" x14ac:dyDescent="0.55000000000000004">
      <c r="A167" s="28">
        <v>1760</v>
      </c>
      <c r="B167" s="28" t="s">
        <v>735</v>
      </c>
      <c r="C167" s="27" t="s">
        <v>143</v>
      </c>
    </row>
    <row r="168" spans="1:3" x14ac:dyDescent="0.55000000000000004">
      <c r="A168" s="28">
        <v>1761</v>
      </c>
      <c r="B168" s="28" t="s">
        <v>736</v>
      </c>
      <c r="C168" s="27" t="s">
        <v>143</v>
      </c>
    </row>
    <row r="169" spans="1:3" x14ac:dyDescent="0.55000000000000004">
      <c r="A169" s="28">
        <v>1762</v>
      </c>
      <c r="B169" s="28" t="s">
        <v>737</v>
      </c>
      <c r="C169" s="27" t="s">
        <v>143</v>
      </c>
    </row>
    <row r="170" spans="1:3" x14ac:dyDescent="0.55000000000000004">
      <c r="A170" s="28">
        <v>1763</v>
      </c>
      <c r="B170" s="28" t="s">
        <v>738</v>
      </c>
      <c r="C170" s="27" t="s">
        <v>143</v>
      </c>
    </row>
    <row r="171" spans="1:3" x14ac:dyDescent="0.55000000000000004">
      <c r="A171" s="28">
        <v>1764</v>
      </c>
      <c r="B171" s="28" t="s">
        <v>739</v>
      </c>
      <c r="C171" s="27" t="s">
        <v>143</v>
      </c>
    </row>
    <row r="172" spans="1:3" x14ac:dyDescent="0.55000000000000004">
      <c r="A172" s="28">
        <v>1765</v>
      </c>
      <c r="B172" s="28" t="s">
        <v>740</v>
      </c>
      <c r="C172" s="27" t="s">
        <v>143</v>
      </c>
    </row>
    <row r="173" spans="1:3" x14ac:dyDescent="0.55000000000000004">
      <c r="A173" s="28">
        <v>1766</v>
      </c>
      <c r="B173" s="28" t="s">
        <v>741</v>
      </c>
      <c r="C173" s="27" t="s">
        <v>143</v>
      </c>
    </row>
    <row r="174" spans="1:3" x14ac:dyDescent="0.55000000000000004">
      <c r="A174" s="28" t="s">
        <v>144</v>
      </c>
      <c r="B174" s="28" t="s">
        <v>742</v>
      </c>
      <c r="C174" s="27" t="s">
        <v>143</v>
      </c>
    </row>
    <row r="175" spans="1:3" x14ac:dyDescent="0.55000000000000004">
      <c r="A175" s="28">
        <v>1770</v>
      </c>
      <c r="B175" s="28" t="s">
        <v>743</v>
      </c>
      <c r="C175" s="27" t="s">
        <v>143</v>
      </c>
    </row>
    <row r="176" spans="1:3" x14ac:dyDescent="0.55000000000000004">
      <c r="A176" s="28">
        <v>1771</v>
      </c>
      <c r="B176" s="28" t="s">
        <v>744</v>
      </c>
      <c r="C176" s="27" t="s">
        <v>143</v>
      </c>
    </row>
    <row r="177" spans="1:3" x14ac:dyDescent="0.55000000000000004">
      <c r="A177" s="28">
        <v>1773</v>
      </c>
      <c r="B177" s="28" t="s">
        <v>745</v>
      </c>
      <c r="C177" s="27" t="s">
        <v>143</v>
      </c>
    </row>
    <row r="178" spans="1:3" x14ac:dyDescent="0.55000000000000004">
      <c r="A178" s="28">
        <v>1774</v>
      </c>
      <c r="B178" s="28" t="s">
        <v>746</v>
      </c>
      <c r="C178" s="27" t="s">
        <v>143</v>
      </c>
    </row>
    <row r="179" spans="1:3" x14ac:dyDescent="0.55000000000000004">
      <c r="A179" s="28">
        <v>1775</v>
      </c>
      <c r="B179" s="28" t="s">
        <v>747</v>
      </c>
      <c r="C179" s="27" t="s">
        <v>143</v>
      </c>
    </row>
    <row r="180" spans="1:3" x14ac:dyDescent="0.55000000000000004">
      <c r="A180" s="28" t="s">
        <v>145</v>
      </c>
      <c r="B180" s="28" t="s">
        <v>748</v>
      </c>
      <c r="C180" s="27" t="s">
        <v>143</v>
      </c>
    </row>
    <row r="181" spans="1:3" x14ac:dyDescent="0.55000000000000004">
      <c r="A181" s="28">
        <v>1780</v>
      </c>
      <c r="B181" s="28" t="s">
        <v>749</v>
      </c>
      <c r="C181" s="27" t="s">
        <v>143</v>
      </c>
    </row>
    <row r="182" spans="1:3" x14ac:dyDescent="0.55000000000000004">
      <c r="A182" s="28">
        <v>1781</v>
      </c>
      <c r="B182" s="28" t="s">
        <v>750</v>
      </c>
      <c r="C182" s="27" t="s">
        <v>143</v>
      </c>
    </row>
    <row r="183" spans="1:3" x14ac:dyDescent="0.55000000000000004">
      <c r="A183" s="28">
        <v>1782</v>
      </c>
      <c r="B183" s="28" t="s">
        <v>751</v>
      </c>
      <c r="C183" s="27" t="s">
        <v>143</v>
      </c>
    </row>
    <row r="184" spans="1:3" x14ac:dyDescent="0.55000000000000004">
      <c r="A184" s="28">
        <v>1783</v>
      </c>
      <c r="B184" s="28" t="s">
        <v>752</v>
      </c>
      <c r="C184" s="27" t="s">
        <v>143</v>
      </c>
    </row>
    <row r="185" spans="1:3" x14ac:dyDescent="0.55000000000000004">
      <c r="A185" s="28">
        <v>1784</v>
      </c>
      <c r="B185" s="28" t="s">
        <v>753</v>
      </c>
      <c r="C185" s="27" t="s">
        <v>143</v>
      </c>
    </row>
    <row r="186" spans="1:3" x14ac:dyDescent="0.55000000000000004">
      <c r="A186" s="28">
        <v>1787</v>
      </c>
      <c r="B186" s="28" t="s">
        <v>754</v>
      </c>
      <c r="C186" s="27" t="s">
        <v>143</v>
      </c>
    </row>
    <row r="187" spans="1:3" x14ac:dyDescent="0.55000000000000004">
      <c r="A187" s="28">
        <v>1788</v>
      </c>
      <c r="B187" s="28" t="s">
        <v>755</v>
      </c>
      <c r="C187" s="27" t="s">
        <v>143</v>
      </c>
    </row>
    <row r="188" spans="1:3" x14ac:dyDescent="0.55000000000000004">
      <c r="A188" s="28">
        <v>1789</v>
      </c>
      <c r="B188" s="28" t="s">
        <v>756</v>
      </c>
      <c r="C188" s="27" t="s">
        <v>143</v>
      </c>
    </row>
    <row r="189" spans="1:3" x14ac:dyDescent="0.55000000000000004">
      <c r="A189" s="28">
        <v>1790</v>
      </c>
      <c r="B189" s="28" t="s">
        <v>757</v>
      </c>
      <c r="C189" s="27" t="s">
        <v>143</v>
      </c>
    </row>
    <row r="190" spans="1:3" x14ac:dyDescent="0.55000000000000004">
      <c r="A190" s="28">
        <v>1791</v>
      </c>
      <c r="B190" s="28" t="s">
        <v>758</v>
      </c>
      <c r="C190" s="27" t="s">
        <v>143</v>
      </c>
    </row>
    <row r="191" spans="1:3" x14ac:dyDescent="0.55000000000000004">
      <c r="A191" s="28">
        <v>1793</v>
      </c>
      <c r="B191" s="28" t="s">
        <v>759</v>
      </c>
      <c r="C191" s="27" t="s">
        <v>143</v>
      </c>
    </row>
    <row r="192" spans="1:3" x14ac:dyDescent="0.55000000000000004">
      <c r="A192" s="28">
        <v>1794</v>
      </c>
      <c r="B192" s="28" t="s">
        <v>581</v>
      </c>
      <c r="C192" s="27" t="s">
        <v>143</v>
      </c>
    </row>
    <row r="193" spans="1:3" x14ac:dyDescent="0.55000000000000004">
      <c r="A193" s="28">
        <v>1795</v>
      </c>
      <c r="B193" s="28" t="s">
        <v>760</v>
      </c>
      <c r="C193" s="27" t="s">
        <v>143</v>
      </c>
    </row>
    <row r="194" spans="1:3" x14ac:dyDescent="0.55000000000000004">
      <c r="A194" s="28">
        <v>1797</v>
      </c>
      <c r="B194" s="28" t="s">
        <v>761</v>
      </c>
      <c r="C194" s="27" t="s">
        <v>143</v>
      </c>
    </row>
    <row r="195" spans="1:3" x14ac:dyDescent="0.55000000000000004">
      <c r="A195" s="28">
        <v>1798</v>
      </c>
      <c r="B195" s="28" t="s">
        <v>762</v>
      </c>
      <c r="C195" s="27" t="s">
        <v>143</v>
      </c>
    </row>
    <row r="196" spans="1:3" x14ac:dyDescent="0.55000000000000004">
      <c r="A196" s="28" t="s">
        <v>146</v>
      </c>
      <c r="B196" s="28" t="s">
        <v>763</v>
      </c>
      <c r="C196" s="27" t="s">
        <v>143</v>
      </c>
    </row>
    <row r="197" spans="1:3" x14ac:dyDescent="0.55000000000000004">
      <c r="A197" s="28" t="s">
        <v>147</v>
      </c>
      <c r="B197" s="28" t="s">
        <v>764</v>
      </c>
      <c r="C197" s="27" t="s">
        <v>143</v>
      </c>
    </row>
    <row r="198" spans="1:3" x14ac:dyDescent="0.55000000000000004">
      <c r="A198" s="28" t="s">
        <v>148</v>
      </c>
      <c r="B198" s="28" t="s">
        <v>765</v>
      </c>
      <c r="C198" s="27" t="s">
        <v>143</v>
      </c>
    </row>
    <row r="199" spans="1:3" x14ac:dyDescent="0.55000000000000004">
      <c r="A199" s="28" t="s">
        <v>149</v>
      </c>
      <c r="B199" s="28" t="s">
        <v>766</v>
      </c>
      <c r="C199" s="27" t="s">
        <v>143</v>
      </c>
    </row>
    <row r="200" spans="1:3" x14ac:dyDescent="0.55000000000000004">
      <c r="A200" s="28" t="s">
        <v>150</v>
      </c>
      <c r="B200" s="28" t="s">
        <v>767</v>
      </c>
      <c r="C200" s="27" t="s">
        <v>143</v>
      </c>
    </row>
    <row r="201" spans="1:3" x14ac:dyDescent="0.55000000000000004">
      <c r="A201" s="28" t="s">
        <v>151</v>
      </c>
      <c r="B201" s="28" t="s">
        <v>768</v>
      </c>
      <c r="C201" s="27" t="s">
        <v>143</v>
      </c>
    </row>
    <row r="202" spans="1:3" x14ac:dyDescent="0.55000000000000004">
      <c r="A202" s="28" t="s">
        <v>152</v>
      </c>
      <c r="B202" s="28" t="s">
        <v>769</v>
      </c>
      <c r="C202" s="27" t="s">
        <v>143</v>
      </c>
    </row>
    <row r="203" spans="1:3" x14ac:dyDescent="0.55000000000000004">
      <c r="A203" s="28" t="s">
        <v>153</v>
      </c>
      <c r="B203" s="28" t="s">
        <v>3640</v>
      </c>
      <c r="C203" s="27" t="s">
        <v>143</v>
      </c>
    </row>
    <row r="204" spans="1:3" x14ac:dyDescent="0.55000000000000004">
      <c r="A204" s="28" t="s">
        <v>154</v>
      </c>
      <c r="B204" s="28" t="s">
        <v>770</v>
      </c>
      <c r="C204" s="27" t="s">
        <v>143</v>
      </c>
    </row>
    <row r="205" spans="1:3" x14ac:dyDescent="0.55000000000000004">
      <c r="A205" s="28" t="s">
        <v>155</v>
      </c>
      <c r="B205" s="28" t="s">
        <v>771</v>
      </c>
      <c r="C205" s="27" t="s">
        <v>143</v>
      </c>
    </row>
    <row r="206" spans="1:3" x14ac:dyDescent="0.55000000000000004">
      <c r="A206" s="28" t="s">
        <v>156</v>
      </c>
      <c r="B206" s="28" t="s">
        <v>772</v>
      </c>
      <c r="C206" s="27" t="s">
        <v>143</v>
      </c>
    </row>
    <row r="207" spans="1:3" x14ac:dyDescent="0.55000000000000004">
      <c r="A207" s="28" t="s">
        <v>157</v>
      </c>
      <c r="B207" s="28" t="s">
        <v>773</v>
      </c>
      <c r="C207" s="27" t="s">
        <v>143</v>
      </c>
    </row>
    <row r="208" spans="1:3" x14ac:dyDescent="0.55000000000000004">
      <c r="A208" s="28" t="s">
        <v>158</v>
      </c>
      <c r="B208" s="28" t="s">
        <v>774</v>
      </c>
      <c r="C208" s="27" t="s">
        <v>143</v>
      </c>
    </row>
    <row r="209" spans="1:3" x14ac:dyDescent="0.55000000000000004">
      <c r="A209" s="28" t="s">
        <v>159</v>
      </c>
      <c r="B209" s="28" t="s">
        <v>775</v>
      </c>
      <c r="C209" s="27" t="s">
        <v>143</v>
      </c>
    </row>
    <row r="210" spans="1:3" x14ac:dyDescent="0.55000000000000004">
      <c r="A210" s="28" t="s">
        <v>160</v>
      </c>
      <c r="B210" s="28" t="s">
        <v>776</v>
      </c>
      <c r="C210" s="27" t="s">
        <v>143</v>
      </c>
    </row>
    <row r="211" spans="1:3" x14ac:dyDescent="0.55000000000000004">
      <c r="A211" s="28" t="s">
        <v>161</v>
      </c>
      <c r="B211" s="28" t="s">
        <v>777</v>
      </c>
      <c r="C211" s="27" t="s">
        <v>143</v>
      </c>
    </row>
    <row r="212" spans="1:3" x14ac:dyDescent="0.55000000000000004">
      <c r="A212" s="28" t="s">
        <v>162</v>
      </c>
      <c r="B212" s="28" t="s">
        <v>749</v>
      </c>
      <c r="C212" s="29" t="s">
        <v>143</v>
      </c>
    </row>
    <row r="213" spans="1:3" x14ac:dyDescent="0.55000000000000004">
      <c r="A213" s="28" t="s">
        <v>3621</v>
      </c>
      <c r="B213" s="28" t="s">
        <v>3629</v>
      </c>
      <c r="C213" s="29" t="s">
        <v>143</v>
      </c>
    </row>
    <row r="214" spans="1:3" x14ac:dyDescent="0.55000000000000004">
      <c r="A214" s="28" t="s">
        <v>3622</v>
      </c>
      <c r="B214" s="28" t="s">
        <v>3630</v>
      </c>
      <c r="C214" s="29" t="s">
        <v>143</v>
      </c>
    </row>
    <row r="215" spans="1:3" x14ac:dyDescent="0.55000000000000004">
      <c r="A215" s="28" t="s">
        <v>3623</v>
      </c>
      <c r="B215" s="28" t="s">
        <v>684</v>
      </c>
      <c r="C215" s="29" t="s">
        <v>143</v>
      </c>
    </row>
    <row r="216" spans="1:3" x14ac:dyDescent="0.55000000000000004">
      <c r="A216" s="28">
        <v>1801</v>
      </c>
      <c r="B216" s="28" t="s">
        <v>778</v>
      </c>
      <c r="C216" s="27" t="s">
        <v>143</v>
      </c>
    </row>
    <row r="217" spans="1:3" x14ac:dyDescent="0.55000000000000004">
      <c r="A217" s="28">
        <v>1802</v>
      </c>
      <c r="B217" s="28" t="s">
        <v>779</v>
      </c>
      <c r="C217" s="27" t="s">
        <v>143</v>
      </c>
    </row>
    <row r="218" spans="1:3" x14ac:dyDescent="0.55000000000000004">
      <c r="A218" s="28">
        <v>1803</v>
      </c>
      <c r="B218" s="28" t="s">
        <v>780</v>
      </c>
      <c r="C218" s="27" t="s">
        <v>143</v>
      </c>
    </row>
    <row r="219" spans="1:3" x14ac:dyDescent="0.55000000000000004">
      <c r="A219" s="28">
        <v>1804</v>
      </c>
      <c r="B219" s="28" t="s">
        <v>781</v>
      </c>
      <c r="C219" s="27" t="s">
        <v>143</v>
      </c>
    </row>
    <row r="220" spans="1:3" x14ac:dyDescent="0.55000000000000004">
      <c r="A220" s="28">
        <v>1807</v>
      </c>
      <c r="B220" s="28" t="s">
        <v>782</v>
      </c>
      <c r="C220" s="27" t="s">
        <v>143</v>
      </c>
    </row>
    <row r="221" spans="1:3" x14ac:dyDescent="0.55000000000000004">
      <c r="A221" s="28">
        <v>1808</v>
      </c>
      <c r="B221" s="28" t="s">
        <v>783</v>
      </c>
      <c r="C221" s="27" t="s">
        <v>143</v>
      </c>
    </row>
    <row r="222" spans="1:3" x14ac:dyDescent="0.55000000000000004">
      <c r="A222" s="28">
        <v>1809</v>
      </c>
      <c r="B222" s="28" t="s">
        <v>784</v>
      </c>
      <c r="C222" s="27" t="s">
        <v>143</v>
      </c>
    </row>
    <row r="223" spans="1:3" x14ac:dyDescent="0.55000000000000004">
      <c r="A223" s="28">
        <v>1810</v>
      </c>
      <c r="B223" s="28" t="s">
        <v>785</v>
      </c>
      <c r="C223" s="27" t="s">
        <v>143</v>
      </c>
    </row>
    <row r="224" spans="1:3" x14ac:dyDescent="0.55000000000000004">
      <c r="A224" s="28">
        <v>1811</v>
      </c>
      <c r="B224" s="28" t="s">
        <v>786</v>
      </c>
      <c r="C224" s="27" t="s">
        <v>143</v>
      </c>
    </row>
    <row r="225" spans="1:3" x14ac:dyDescent="0.55000000000000004">
      <c r="A225" s="28">
        <v>1812</v>
      </c>
      <c r="B225" s="28" t="s">
        <v>787</v>
      </c>
      <c r="C225" s="27" t="s">
        <v>143</v>
      </c>
    </row>
    <row r="226" spans="1:3" x14ac:dyDescent="0.55000000000000004">
      <c r="A226" s="28">
        <v>1813</v>
      </c>
      <c r="B226" s="28" t="s">
        <v>788</v>
      </c>
      <c r="C226" s="27" t="s">
        <v>143</v>
      </c>
    </row>
    <row r="227" spans="1:3" x14ac:dyDescent="0.55000000000000004">
      <c r="A227" s="28" t="s">
        <v>163</v>
      </c>
      <c r="B227" s="28" t="s">
        <v>789</v>
      </c>
      <c r="C227" s="27" t="s">
        <v>143</v>
      </c>
    </row>
    <row r="228" spans="1:3" x14ac:dyDescent="0.55000000000000004">
      <c r="A228" s="32" t="s">
        <v>164</v>
      </c>
      <c r="B228" s="32" t="s">
        <v>790</v>
      </c>
      <c r="C228" s="27" t="s">
        <v>143</v>
      </c>
    </row>
    <row r="229" spans="1:3" x14ac:dyDescent="0.55000000000000004">
      <c r="A229" s="28">
        <v>2000</v>
      </c>
      <c r="B229" s="28" t="s">
        <v>791</v>
      </c>
      <c r="C229" s="27" t="s">
        <v>570</v>
      </c>
    </row>
    <row r="230" spans="1:3" x14ac:dyDescent="0.55000000000000004">
      <c r="A230" s="28" t="s">
        <v>17</v>
      </c>
      <c r="B230" s="28" t="s">
        <v>792</v>
      </c>
      <c r="C230" s="27" t="s">
        <v>3</v>
      </c>
    </row>
    <row r="231" spans="1:3" x14ac:dyDescent="0.55000000000000004">
      <c r="A231" s="28" t="s">
        <v>18</v>
      </c>
      <c r="B231" s="28" t="s">
        <v>793</v>
      </c>
      <c r="C231" s="27" t="s">
        <v>5</v>
      </c>
    </row>
    <row r="232" spans="1:3" x14ac:dyDescent="0.55000000000000004">
      <c r="A232" s="28">
        <v>2001</v>
      </c>
      <c r="B232" s="28" t="s">
        <v>794</v>
      </c>
      <c r="C232" s="27" t="s">
        <v>570</v>
      </c>
    </row>
    <row r="233" spans="1:3" x14ac:dyDescent="0.55000000000000004">
      <c r="A233" s="28">
        <v>2002</v>
      </c>
      <c r="B233" s="28" t="s">
        <v>795</v>
      </c>
      <c r="C233" s="27" t="s">
        <v>570</v>
      </c>
    </row>
    <row r="234" spans="1:3" x14ac:dyDescent="0.55000000000000004">
      <c r="A234" s="28">
        <v>2003</v>
      </c>
      <c r="B234" s="28" t="s">
        <v>796</v>
      </c>
      <c r="C234" s="27" t="s">
        <v>570</v>
      </c>
    </row>
    <row r="235" spans="1:3" x14ac:dyDescent="0.55000000000000004">
      <c r="A235" s="28">
        <v>2004</v>
      </c>
      <c r="B235" s="28" t="s">
        <v>797</v>
      </c>
      <c r="C235" s="27" t="s">
        <v>570</v>
      </c>
    </row>
    <row r="236" spans="1:3" x14ac:dyDescent="0.55000000000000004">
      <c r="A236" s="28">
        <v>2005</v>
      </c>
      <c r="B236" s="28" t="s">
        <v>798</v>
      </c>
      <c r="C236" s="27" t="s">
        <v>570</v>
      </c>
    </row>
    <row r="237" spans="1:3" x14ac:dyDescent="0.55000000000000004">
      <c r="A237" s="28">
        <v>2006</v>
      </c>
      <c r="B237" s="28" t="s">
        <v>799</v>
      </c>
      <c r="C237" s="27" t="s">
        <v>570</v>
      </c>
    </row>
    <row r="238" spans="1:3" x14ac:dyDescent="0.55000000000000004">
      <c r="A238" s="28">
        <v>2007</v>
      </c>
      <c r="B238" s="28" t="s">
        <v>800</v>
      </c>
      <c r="C238" s="27" t="s">
        <v>570</v>
      </c>
    </row>
    <row r="239" spans="1:3" x14ac:dyDescent="0.55000000000000004">
      <c r="A239" s="28">
        <v>2008</v>
      </c>
      <c r="B239" s="28" t="s">
        <v>801</v>
      </c>
      <c r="C239" s="27" t="s">
        <v>570</v>
      </c>
    </row>
    <row r="240" spans="1:3" x14ac:dyDescent="0.55000000000000004">
      <c r="A240" s="28">
        <v>2009</v>
      </c>
      <c r="B240" s="28" t="s">
        <v>802</v>
      </c>
      <c r="C240" s="27" t="s">
        <v>570</v>
      </c>
    </row>
    <row r="241" spans="1:3" x14ac:dyDescent="0.55000000000000004">
      <c r="A241" s="28">
        <v>2010</v>
      </c>
      <c r="B241" s="28" t="s">
        <v>803</v>
      </c>
      <c r="C241" s="27" t="s">
        <v>570</v>
      </c>
    </row>
    <row r="242" spans="1:3" x14ac:dyDescent="0.55000000000000004">
      <c r="A242" s="28">
        <v>2011</v>
      </c>
      <c r="B242" s="28" t="s">
        <v>804</v>
      </c>
      <c r="C242" s="27" t="s">
        <v>570</v>
      </c>
    </row>
    <row r="243" spans="1:3" x14ac:dyDescent="0.55000000000000004">
      <c r="A243" s="28">
        <v>2012</v>
      </c>
      <c r="B243" s="28" t="s">
        <v>805</v>
      </c>
      <c r="C243" s="27" t="s">
        <v>570</v>
      </c>
    </row>
    <row r="244" spans="1:3" x14ac:dyDescent="0.55000000000000004">
      <c r="A244" s="28">
        <v>2013</v>
      </c>
      <c r="B244" s="28" t="s">
        <v>806</v>
      </c>
      <c r="C244" s="27" t="s">
        <v>570</v>
      </c>
    </row>
    <row r="245" spans="1:3" x14ac:dyDescent="0.55000000000000004">
      <c r="A245" s="28">
        <v>2014</v>
      </c>
      <c r="B245" s="28" t="s">
        <v>807</v>
      </c>
      <c r="C245" s="27" t="s">
        <v>570</v>
      </c>
    </row>
    <row r="246" spans="1:3" x14ac:dyDescent="0.55000000000000004">
      <c r="A246" s="28">
        <v>2015</v>
      </c>
      <c r="B246" s="28" t="s">
        <v>808</v>
      </c>
      <c r="C246" s="27" t="s">
        <v>570</v>
      </c>
    </row>
    <row r="247" spans="1:3" x14ac:dyDescent="0.55000000000000004">
      <c r="A247" s="28">
        <v>2016</v>
      </c>
      <c r="B247" s="28" t="s">
        <v>809</v>
      </c>
      <c r="C247" s="27" t="s">
        <v>570</v>
      </c>
    </row>
    <row r="248" spans="1:3" x14ac:dyDescent="0.55000000000000004">
      <c r="A248" s="28">
        <v>2017</v>
      </c>
      <c r="B248" s="28" t="s">
        <v>810</v>
      </c>
      <c r="C248" s="27" t="s">
        <v>570</v>
      </c>
    </row>
    <row r="249" spans="1:3" x14ac:dyDescent="0.55000000000000004">
      <c r="A249" s="28">
        <v>2018</v>
      </c>
      <c r="B249" s="28" t="s">
        <v>811</v>
      </c>
      <c r="C249" s="27" t="s">
        <v>570</v>
      </c>
    </row>
    <row r="250" spans="1:3" x14ac:dyDescent="0.55000000000000004">
      <c r="A250" s="28" t="s">
        <v>19</v>
      </c>
      <c r="B250" s="28" t="s">
        <v>813</v>
      </c>
      <c r="C250" s="27" t="s">
        <v>3</v>
      </c>
    </row>
    <row r="251" spans="1:3" x14ac:dyDescent="0.55000000000000004">
      <c r="A251" s="28" t="s">
        <v>20</v>
      </c>
      <c r="B251" s="28" t="s">
        <v>814</v>
      </c>
      <c r="C251" s="27" t="s">
        <v>5</v>
      </c>
    </row>
    <row r="252" spans="1:3" x14ac:dyDescent="0.55000000000000004">
      <c r="A252" s="28">
        <v>2020</v>
      </c>
      <c r="B252" s="28" t="s">
        <v>815</v>
      </c>
      <c r="C252" s="29" t="s">
        <v>658</v>
      </c>
    </row>
    <row r="253" spans="1:3" x14ac:dyDescent="0.55000000000000004">
      <c r="A253" s="28">
        <v>2028</v>
      </c>
      <c r="B253" s="28" t="s">
        <v>817</v>
      </c>
      <c r="C253" s="27" t="s">
        <v>570</v>
      </c>
    </row>
    <row r="254" spans="1:3" x14ac:dyDescent="0.55000000000000004">
      <c r="A254" s="28">
        <v>2029</v>
      </c>
      <c r="B254" s="28" t="s">
        <v>818</v>
      </c>
      <c r="C254" s="27" t="s">
        <v>570</v>
      </c>
    </row>
    <row r="255" spans="1:3" x14ac:dyDescent="0.55000000000000004">
      <c r="A255" s="28">
        <v>2030</v>
      </c>
      <c r="B255" s="28" t="s">
        <v>820</v>
      </c>
      <c r="C255" s="27" t="s">
        <v>570</v>
      </c>
    </row>
    <row r="256" spans="1:3" x14ac:dyDescent="0.55000000000000004">
      <c r="A256" s="28">
        <v>2031</v>
      </c>
      <c r="B256" s="28" t="s">
        <v>821</v>
      </c>
      <c r="C256" s="27" t="s">
        <v>570</v>
      </c>
    </row>
    <row r="257" spans="1:3" x14ac:dyDescent="0.55000000000000004">
      <c r="A257" s="28">
        <v>2032</v>
      </c>
      <c r="B257" s="28" t="s">
        <v>822</v>
      </c>
      <c r="C257" s="27" t="s">
        <v>570</v>
      </c>
    </row>
    <row r="258" spans="1:3" x14ac:dyDescent="0.55000000000000004">
      <c r="A258" s="28" t="s">
        <v>21</v>
      </c>
      <c r="B258" s="28" t="s">
        <v>823</v>
      </c>
      <c r="C258" s="27" t="s">
        <v>3</v>
      </c>
    </row>
    <row r="259" spans="1:3" x14ac:dyDescent="0.55000000000000004">
      <c r="A259" s="28" t="s">
        <v>22</v>
      </c>
      <c r="B259" s="28" t="s">
        <v>824</v>
      </c>
      <c r="C259" s="27" t="s">
        <v>5</v>
      </c>
    </row>
    <row r="260" spans="1:3" x14ac:dyDescent="0.55000000000000004">
      <c r="A260" s="28">
        <v>2038</v>
      </c>
      <c r="B260" s="28" t="s">
        <v>664</v>
      </c>
      <c r="C260" s="27" t="s">
        <v>570</v>
      </c>
    </row>
    <row r="261" spans="1:3" x14ac:dyDescent="0.55000000000000004">
      <c r="A261" s="28">
        <v>2044</v>
      </c>
      <c r="B261" s="28" t="s">
        <v>825</v>
      </c>
      <c r="C261" s="27" t="s">
        <v>570</v>
      </c>
    </row>
    <row r="262" spans="1:3" x14ac:dyDescent="0.55000000000000004">
      <c r="A262" s="28">
        <v>2045</v>
      </c>
      <c r="B262" s="28" t="s">
        <v>826</v>
      </c>
      <c r="C262" s="27" t="s">
        <v>570</v>
      </c>
    </row>
    <row r="263" spans="1:3" x14ac:dyDescent="0.55000000000000004">
      <c r="A263" s="28">
        <v>2046</v>
      </c>
      <c r="B263" s="28" t="s">
        <v>827</v>
      </c>
      <c r="C263" s="27" t="s">
        <v>570</v>
      </c>
    </row>
    <row r="264" spans="1:3" x14ac:dyDescent="0.55000000000000004">
      <c r="A264" s="28">
        <v>2047</v>
      </c>
      <c r="B264" s="28" t="s">
        <v>828</v>
      </c>
      <c r="C264" s="27" t="s">
        <v>570</v>
      </c>
    </row>
    <row r="265" spans="1:3" x14ac:dyDescent="0.55000000000000004">
      <c r="A265" s="28">
        <v>2048</v>
      </c>
      <c r="B265" s="28" t="s">
        <v>829</v>
      </c>
      <c r="C265" s="27" t="s">
        <v>570</v>
      </c>
    </row>
    <row r="266" spans="1:3" x14ac:dyDescent="0.55000000000000004">
      <c r="A266" s="28">
        <v>2049</v>
      </c>
      <c r="B266" s="28" t="s">
        <v>830</v>
      </c>
      <c r="C266" s="27" t="s">
        <v>570</v>
      </c>
    </row>
    <row r="267" spans="1:3" x14ac:dyDescent="0.55000000000000004">
      <c r="A267" s="28">
        <v>2051</v>
      </c>
      <c r="B267" s="28" t="s">
        <v>831</v>
      </c>
      <c r="C267" s="27" t="s">
        <v>570</v>
      </c>
    </row>
    <row r="268" spans="1:3" x14ac:dyDescent="0.55000000000000004">
      <c r="A268" s="28">
        <v>2052</v>
      </c>
      <c r="B268" s="28" t="s">
        <v>832</v>
      </c>
      <c r="C268" s="27" t="s">
        <v>570</v>
      </c>
    </row>
    <row r="269" spans="1:3" x14ac:dyDescent="0.55000000000000004">
      <c r="A269" s="28">
        <v>2053</v>
      </c>
      <c r="B269" s="28" t="s">
        <v>833</v>
      </c>
      <c r="C269" s="27" t="s">
        <v>570</v>
      </c>
    </row>
    <row r="270" spans="1:3" x14ac:dyDescent="0.55000000000000004">
      <c r="A270" s="28">
        <v>2054</v>
      </c>
      <c r="B270" s="28" t="s">
        <v>834</v>
      </c>
      <c r="C270" s="27" t="s">
        <v>570</v>
      </c>
    </row>
    <row r="271" spans="1:3" x14ac:dyDescent="0.55000000000000004">
      <c r="A271" s="28">
        <v>2055</v>
      </c>
      <c r="B271" s="28" t="s">
        <v>835</v>
      </c>
      <c r="C271" s="27" t="s">
        <v>570</v>
      </c>
    </row>
    <row r="272" spans="1:3" x14ac:dyDescent="0.55000000000000004">
      <c r="A272" s="28">
        <v>2056</v>
      </c>
      <c r="B272" s="28" t="s">
        <v>836</v>
      </c>
      <c r="C272" s="27" t="s">
        <v>570</v>
      </c>
    </row>
    <row r="273" spans="1:3" x14ac:dyDescent="0.55000000000000004">
      <c r="A273" s="28">
        <v>2057</v>
      </c>
      <c r="B273" s="28" t="s">
        <v>837</v>
      </c>
      <c r="C273" s="27" t="s">
        <v>570</v>
      </c>
    </row>
    <row r="274" spans="1:3" x14ac:dyDescent="0.55000000000000004">
      <c r="A274" s="28">
        <v>2058</v>
      </c>
      <c r="B274" s="28" t="s">
        <v>838</v>
      </c>
      <c r="C274" s="27" t="s">
        <v>570</v>
      </c>
    </row>
    <row r="275" spans="1:3" x14ac:dyDescent="0.55000000000000004">
      <c r="A275" s="28">
        <v>2069</v>
      </c>
      <c r="B275" s="28" t="s">
        <v>839</v>
      </c>
      <c r="C275" s="27" t="s">
        <v>570</v>
      </c>
    </row>
    <row r="276" spans="1:3" x14ac:dyDescent="0.55000000000000004">
      <c r="A276" s="28">
        <v>2070</v>
      </c>
      <c r="B276" s="28" t="s">
        <v>840</v>
      </c>
      <c r="C276" s="27" t="s">
        <v>570</v>
      </c>
    </row>
    <row r="277" spans="1:3" x14ac:dyDescent="0.55000000000000004">
      <c r="A277" s="28" t="s">
        <v>23</v>
      </c>
      <c r="B277" s="28" t="s">
        <v>841</v>
      </c>
      <c r="C277" s="27" t="s">
        <v>3</v>
      </c>
    </row>
    <row r="278" spans="1:3" x14ac:dyDescent="0.55000000000000004">
      <c r="A278" s="28" t="s">
        <v>24</v>
      </c>
      <c r="B278" s="28" t="s">
        <v>842</v>
      </c>
      <c r="C278" s="27" t="s">
        <v>5</v>
      </c>
    </row>
    <row r="279" spans="1:3" x14ac:dyDescent="0.55000000000000004">
      <c r="A279" s="28">
        <v>2075</v>
      </c>
      <c r="B279" s="28" t="s">
        <v>843</v>
      </c>
      <c r="C279" s="27" t="s">
        <v>570</v>
      </c>
    </row>
    <row r="280" spans="1:3" x14ac:dyDescent="0.55000000000000004">
      <c r="A280" s="28">
        <v>2076</v>
      </c>
      <c r="B280" s="28" t="s">
        <v>844</v>
      </c>
      <c r="C280" s="27" t="s">
        <v>570</v>
      </c>
    </row>
    <row r="281" spans="1:3" x14ac:dyDescent="0.55000000000000004">
      <c r="A281" s="28">
        <v>2077</v>
      </c>
      <c r="B281" s="28" t="s">
        <v>845</v>
      </c>
      <c r="C281" s="27" t="s">
        <v>570</v>
      </c>
    </row>
    <row r="282" spans="1:3" x14ac:dyDescent="0.55000000000000004">
      <c r="A282" s="28">
        <v>2078</v>
      </c>
      <c r="B282" s="28" t="s">
        <v>846</v>
      </c>
      <c r="C282" s="27" t="s">
        <v>570</v>
      </c>
    </row>
    <row r="283" spans="1:3" x14ac:dyDescent="0.55000000000000004">
      <c r="A283" s="28">
        <v>2079</v>
      </c>
      <c r="B283" s="28" t="s">
        <v>847</v>
      </c>
      <c r="C283" s="27" t="s">
        <v>570</v>
      </c>
    </row>
    <row r="284" spans="1:3" x14ac:dyDescent="0.55000000000000004">
      <c r="A284" s="28">
        <v>2080</v>
      </c>
      <c r="B284" s="28" t="s">
        <v>848</v>
      </c>
      <c r="C284" s="27" t="s">
        <v>570</v>
      </c>
    </row>
    <row r="285" spans="1:3" x14ac:dyDescent="0.55000000000000004">
      <c r="A285" s="28">
        <v>2081</v>
      </c>
      <c r="B285" s="28" t="s">
        <v>850</v>
      </c>
      <c r="C285" s="27" t="s">
        <v>570</v>
      </c>
    </row>
    <row r="286" spans="1:3" x14ac:dyDescent="0.55000000000000004">
      <c r="A286" s="28">
        <v>2082</v>
      </c>
      <c r="B286" s="28" t="s">
        <v>851</v>
      </c>
      <c r="C286" s="27" t="s">
        <v>570</v>
      </c>
    </row>
    <row r="287" spans="1:3" x14ac:dyDescent="0.55000000000000004">
      <c r="A287" s="28">
        <v>2083</v>
      </c>
      <c r="B287" s="28" t="s">
        <v>852</v>
      </c>
      <c r="C287" s="27" t="s">
        <v>570</v>
      </c>
    </row>
    <row r="288" spans="1:3" x14ac:dyDescent="0.55000000000000004">
      <c r="A288" s="28">
        <v>2085</v>
      </c>
      <c r="B288" s="28" t="s">
        <v>853</v>
      </c>
      <c r="C288" s="27" t="s">
        <v>570</v>
      </c>
    </row>
    <row r="289" spans="1:3" x14ac:dyDescent="0.55000000000000004">
      <c r="A289" s="28">
        <v>2086</v>
      </c>
      <c r="B289" s="28" t="s">
        <v>854</v>
      </c>
      <c r="C289" s="27" t="s">
        <v>570</v>
      </c>
    </row>
    <row r="290" spans="1:3" x14ac:dyDescent="0.55000000000000004">
      <c r="A290" s="28">
        <v>2087</v>
      </c>
      <c r="B290" s="28" t="s">
        <v>855</v>
      </c>
      <c r="C290" s="27" t="s">
        <v>570</v>
      </c>
    </row>
    <row r="291" spans="1:3" x14ac:dyDescent="0.55000000000000004">
      <c r="A291" s="28">
        <v>2088</v>
      </c>
      <c r="B291" s="28" t="s">
        <v>856</v>
      </c>
      <c r="C291" s="27" t="s">
        <v>570</v>
      </c>
    </row>
    <row r="292" spans="1:3" x14ac:dyDescent="0.55000000000000004">
      <c r="A292" s="28">
        <v>2089</v>
      </c>
      <c r="B292" s="28" t="s">
        <v>857</v>
      </c>
      <c r="C292" s="27" t="s">
        <v>570</v>
      </c>
    </row>
    <row r="293" spans="1:3" x14ac:dyDescent="0.55000000000000004">
      <c r="A293" s="28">
        <v>2090</v>
      </c>
      <c r="B293" s="28" t="s">
        <v>858</v>
      </c>
      <c r="C293" s="27" t="s">
        <v>570</v>
      </c>
    </row>
    <row r="294" spans="1:3" x14ac:dyDescent="0.55000000000000004">
      <c r="A294" s="28">
        <v>2091</v>
      </c>
      <c r="B294" s="28" t="s">
        <v>859</v>
      </c>
      <c r="C294" s="27" t="s">
        <v>570</v>
      </c>
    </row>
    <row r="295" spans="1:3" x14ac:dyDescent="0.55000000000000004">
      <c r="A295" s="28">
        <v>2092</v>
      </c>
      <c r="B295" s="28" t="s">
        <v>860</v>
      </c>
      <c r="C295" s="27" t="s">
        <v>570</v>
      </c>
    </row>
    <row r="296" spans="1:3" x14ac:dyDescent="0.55000000000000004">
      <c r="A296" s="28">
        <v>2093</v>
      </c>
      <c r="B296" s="28" t="s">
        <v>861</v>
      </c>
      <c r="C296" s="27" t="s">
        <v>570</v>
      </c>
    </row>
    <row r="297" spans="1:3" x14ac:dyDescent="0.55000000000000004">
      <c r="A297" s="28">
        <v>2094</v>
      </c>
      <c r="B297" s="28" t="s">
        <v>862</v>
      </c>
      <c r="C297" s="27" t="s">
        <v>570</v>
      </c>
    </row>
    <row r="298" spans="1:3" x14ac:dyDescent="0.55000000000000004">
      <c r="A298" s="28">
        <v>2095</v>
      </c>
      <c r="B298" s="28" t="s">
        <v>863</v>
      </c>
      <c r="C298" s="27" t="s">
        <v>570</v>
      </c>
    </row>
    <row r="299" spans="1:3" x14ac:dyDescent="0.55000000000000004">
      <c r="A299" s="28">
        <v>2096</v>
      </c>
      <c r="B299" s="28" t="s">
        <v>864</v>
      </c>
      <c r="C299" s="27" t="s">
        <v>570</v>
      </c>
    </row>
    <row r="300" spans="1:3" x14ac:dyDescent="0.55000000000000004">
      <c r="A300" s="28">
        <v>2097</v>
      </c>
      <c r="B300" s="28" t="s">
        <v>865</v>
      </c>
      <c r="C300" s="27" t="s">
        <v>570</v>
      </c>
    </row>
    <row r="301" spans="1:3" x14ac:dyDescent="0.55000000000000004">
      <c r="A301" s="28">
        <v>2098</v>
      </c>
      <c r="B301" s="28" t="s">
        <v>866</v>
      </c>
      <c r="C301" s="27" t="s">
        <v>570</v>
      </c>
    </row>
    <row r="302" spans="1:3" x14ac:dyDescent="0.55000000000000004">
      <c r="A302" s="28">
        <v>2099</v>
      </c>
      <c r="B302" s="28" t="s">
        <v>867</v>
      </c>
      <c r="C302" s="27" t="s">
        <v>570</v>
      </c>
    </row>
    <row r="303" spans="1:3" x14ac:dyDescent="0.55000000000000004">
      <c r="A303" s="28">
        <v>2100</v>
      </c>
      <c r="B303" s="28" t="s">
        <v>868</v>
      </c>
      <c r="C303" s="27" t="s">
        <v>570</v>
      </c>
    </row>
    <row r="304" spans="1:3" x14ac:dyDescent="0.55000000000000004">
      <c r="A304" s="28">
        <v>2101</v>
      </c>
      <c r="B304" s="28" t="s">
        <v>869</v>
      </c>
      <c r="C304" s="29" t="s">
        <v>658</v>
      </c>
    </row>
    <row r="305" spans="1:3" x14ac:dyDescent="0.55000000000000004">
      <c r="A305" s="28">
        <v>2102</v>
      </c>
      <c r="B305" s="28" t="s">
        <v>870</v>
      </c>
      <c r="C305" s="27" t="s">
        <v>570</v>
      </c>
    </row>
    <row r="306" spans="1:3" x14ac:dyDescent="0.55000000000000004">
      <c r="A306" s="28">
        <v>2103</v>
      </c>
      <c r="B306" s="28" t="s">
        <v>871</v>
      </c>
      <c r="C306" s="27" t="s">
        <v>570</v>
      </c>
    </row>
    <row r="307" spans="1:3" x14ac:dyDescent="0.55000000000000004">
      <c r="A307" s="28">
        <v>2104</v>
      </c>
      <c r="B307" s="28" t="s">
        <v>872</v>
      </c>
      <c r="C307" s="27" t="s">
        <v>570</v>
      </c>
    </row>
    <row r="308" spans="1:3" x14ac:dyDescent="0.55000000000000004">
      <c r="A308" s="28">
        <v>2105</v>
      </c>
      <c r="B308" s="28" t="s">
        <v>873</v>
      </c>
      <c r="C308" s="27" t="s">
        <v>570</v>
      </c>
    </row>
    <row r="309" spans="1:3" x14ac:dyDescent="0.55000000000000004">
      <c r="A309" s="28">
        <v>2106</v>
      </c>
      <c r="B309" s="28" t="s">
        <v>874</v>
      </c>
      <c r="C309" s="27" t="s">
        <v>570</v>
      </c>
    </row>
    <row r="310" spans="1:3" x14ac:dyDescent="0.55000000000000004">
      <c r="A310" s="28">
        <v>2107</v>
      </c>
      <c r="B310" s="28" t="s">
        <v>875</v>
      </c>
      <c r="C310" s="27" t="s">
        <v>570</v>
      </c>
    </row>
    <row r="311" spans="1:3" x14ac:dyDescent="0.55000000000000004">
      <c r="A311" s="28">
        <v>2108</v>
      </c>
      <c r="B311" s="28" t="s">
        <v>816</v>
      </c>
      <c r="C311" s="27" t="s">
        <v>570</v>
      </c>
    </row>
    <row r="312" spans="1:3" x14ac:dyDescent="0.55000000000000004">
      <c r="A312" s="28">
        <v>2109</v>
      </c>
      <c r="B312" s="28" t="s">
        <v>636</v>
      </c>
      <c r="C312" s="27" t="s">
        <v>570</v>
      </c>
    </row>
    <row r="313" spans="1:3" x14ac:dyDescent="0.55000000000000004">
      <c r="A313" s="28">
        <v>2111</v>
      </c>
      <c r="B313" s="28" t="s">
        <v>876</v>
      </c>
      <c r="C313" s="27" t="s">
        <v>570</v>
      </c>
    </row>
    <row r="314" spans="1:3" x14ac:dyDescent="0.55000000000000004">
      <c r="A314" s="28">
        <v>2112</v>
      </c>
      <c r="B314" s="28" t="s">
        <v>877</v>
      </c>
      <c r="C314" s="27" t="s">
        <v>570</v>
      </c>
    </row>
    <row r="315" spans="1:3" x14ac:dyDescent="0.55000000000000004">
      <c r="A315" s="28">
        <v>2113</v>
      </c>
      <c r="B315" s="28" t="s">
        <v>878</v>
      </c>
      <c r="C315" s="27" t="s">
        <v>570</v>
      </c>
    </row>
    <row r="316" spans="1:3" x14ac:dyDescent="0.55000000000000004">
      <c r="A316" s="28">
        <v>2114</v>
      </c>
      <c r="B316" s="28" t="s">
        <v>879</v>
      </c>
      <c r="C316" s="27" t="s">
        <v>570</v>
      </c>
    </row>
    <row r="317" spans="1:3" x14ac:dyDescent="0.55000000000000004">
      <c r="A317" s="28">
        <v>2115</v>
      </c>
      <c r="B317" s="28" t="s">
        <v>880</v>
      </c>
      <c r="C317" s="27" t="s">
        <v>570</v>
      </c>
    </row>
    <row r="318" spans="1:3" x14ac:dyDescent="0.55000000000000004">
      <c r="A318" s="28">
        <v>2127</v>
      </c>
      <c r="B318" s="28" t="s">
        <v>881</v>
      </c>
      <c r="C318" s="27" t="s">
        <v>570</v>
      </c>
    </row>
    <row r="319" spans="1:3" x14ac:dyDescent="0.55000000000000004">
      <c r="A319" s="28">
        <v>2128</v>
      </c>
      <c r="B319" s="28" t="s">
        <v>882</v>
      </c>
      <c r="C319" s="27" t="s">
        <v>570</v>
      </c>
    </row>
    <row r="320" spans="1:3" x14ac:dyDescent="0.55000000000000004">
      <c r="A320" s="28">
        <v>2131</v>
      </c>
      <c r="B320" s="28" t="s">
        <v>884</v>
      </c>
      <c r="C320" s="27" t="s">
        <v>570</v>
      </c>
    </row>
    <row r="321" spans="1:3" x14ac:dyDescent="0.55000000000000004">
      <c r="A321" s="28">
        <v>2132</v>
      </c>
      <c r="B321" s="28" t="s">
        <v>885</v>
      </c>
      <c r="C321" s="27" t="s">
        <v>570</v>
      </c>
    </row>
    <row r="322" spans="1:3" x14ac:dyDescent="0.55000000000000004">
      <c r="A322" s="28">
        <v>2133</v>
      </c>
      <c r="B322" s="28" t="s">
        <v>886</v>
      </c>
      <c r="C322" s="27" t="s">
        <v>570</v>
      </c>
    </row>
    <row r="323" spans="1:3" x14ac:dyDescent="0.55000000000000004">
      <c r="A323" s="28">
        <v>2134</v>
      </c>
      <c r="B323" s="28" t="s">
        <v>887</v>
      </c>
      <c r="C323" s="29" t="s">
        <v>658</v>
      </c>
    </row>
    <row r="324" spans="1:3" x14ac:dyDescent="0.55000000000000004">
      <c r="A324" s="28">
        <v>2135</v>
      </c>
      <c r="B324" s="28" t="s">
        <v>888</v>
      </c>
      <c r="C324" s="27" t="s">
        <v>570</v>
      </c>
    </row>
    <row r="325" spans="1:3" x14ac:dyDescent="0.55000000000000004">
      <c r="A325" s="28">
        <v>2136</v>
      </c>
      <c r="B325" s="28" t="s">
        <v>889</v>
      </c>
      <c r="C325" s="27" t="s">
        <v>570</v>
      </c>
    </row>
    <row r="326" spans="1:3" x14ac:dyDescent="0.55000000000000004">
      <c r="A326" s="28">
        <v>2137</v>
      </c>
      <c r="B326" s="28" t="s">
        <v>890</v>
      </c>
      <c r="C326" s="27" t="s">
        <v>570</v>
      </c>
    </row>
    <row r="327" spans="1:3" x14ac:dyDescent="0.55000000000000004">
      <c r="A327" s="28">
        <v>2139</v>
      </c>
      <c r="B327" s="28" t="s">
        <v>891</v>
      </c>
      <c r="C327" s="27" t="s">
        <v>570</v>
      </c>
    </row>
    <row r="328" spans="1:3" x14ac:dyDescent="0.55000000000000004">
      <c r="A328" s="28">
        <v>2140</v>
      </c>
      <c r="B328" s="28" t="s">
        <v>892</v>
      </c>
      <c r="C328" s="27" t="s">
        <v>570</v>
      </c>
    </row>
    <row r="329" spans="1:3" x14ac:dyDescent="0.55000000000000004">
      <c r="A329" s="28">
        <v>2141</v>
      </c>
      <c r="B329" s="28" t="s">
        <v>893</v>
      </c>
      <c r="C329" s="29" t="s">
        <v>894</v>
      </c>
    </row>
    <row r="330" spans="1:3" x14ac:dyDescent="0.55000000000000004">
      <c r="A330" s="28">
        <v>2142</v>
      </c>
      <c r="B330" s="28" t="s">
        <v>895</v>
      </c>
      <c r="C330" s="27" t="s">
        <v>570</v>
      </c>
    </row>
    <row r="331" spans="1:3" x14ac:dyDescent="0.55000000000000004">
      <c r="A331" s="28">
        <v>2143</v>
      </c>
      <c r="B331" s="28" t="s">
        <v>896</v>
      </c>
      <c r="C331" s="27" t="s">
        <v>570</v>
      </c>
    </row>
    <row r="332" spans="1:3" x14ac:dyDescent="0.55000000000000004">
      <c r="A332" s="28">
        <v>2144</v>
      </c>
      <c r="B332" s="28" t="s">
        <v>897</v>
      </c>
      <c r="C332" s="27" t="s">
        <v>570</v>
      </c>
    </row>
    <row r="333" spans="1:3" x14ac:dyDescent="0.55000000000000004">
      <c r="A333" s="28">
        <v>2146</v>
      </c>
      <c r="B333" s="28" t="s">
        <v>898</v>
      </c>
      <c r="C333" s="27" t="s">
        <v>570</v>
      </c>
    </row>
    <row r="334" spans="1:3" x14ac:dyDescent="0.55000000000000004">
      <c r="A334" s="28">
        <v>2147</v>
      </c>
      <c r="B334" s="28" t="s">
        <v>899</v>
      </c>
      <c r="C334" s="27" t="s">
        <v>570</v>
      </c>
    </row>
    <row r="335" spans="1:3" x14ac:dyDescent="0.55000000000000004">
      <c r="A335" s="28">
        <v>2148</v>
      </c>
      <c r="B335" s="28" t="s">
        <v>900</v>
      </c>
      <c r="C335" s="29" t="s">
        <v>894</v>
      </c>
    </row>
    <row r="336" spans="1:3" x14ac:dyDescent="0.55000000000000004">
      <c r="A336" s="28">
        <v>2149</v>
      </c>
      <c r="B336" s="28" t="s">
        <v>901</v>
      </c>
      <c r="C336" s="27" t="s">
        <v>570</v>
      </c>
    </row>
    <row r="337" spans="1:3" x14ac:dyDescent="0.55000000000000004">
      <c r="A337" s="28">
        <v>2150</v>
      </c>
      <c r="B337" s="28" t="s">
        <v>902</v>
      </c>
      <c r="C337" s="27" t="s">
        <v>570</v>
      </c>
    </row>
    <row r="338" spans="1:3" x14ac:dyDescent="0.55000000000000004">
      <c r="A338" s="28">
        <v>2151</v>
      </c>
      <c r="B338" s="28" t="s">
        <v>903</v>
      </c>
      <c r="C338" s="27" t="s">
        <v>570</v>
      </c>
    </row>
    <row r="339" spans="1:3" x14ac:dyDescent="0.55000000000000004">
      <c r="A339" s="28">
        <v>2153</v>
      </c>
      <c r="B339" s="28" t="s">
        <v>904</v>
      </c>
      <c r="C339" s="27" t="s">
        <v>570</v>
      </c>
    </row>
    <row r="340" spans="1:3" x14ac:dyDescent="0.55000000000000004">
      <c r="A340" s="28">
        <v>2156</v>
      </c>
      <c r="B340" s="28" t="s">
        <v>812</v>
      </c>
      <c r="C340" s="27" t="s">
        <v>570</v>
      </c>
    </row>
    <row r="341" spans="1:3" x14ac:dyDescent="0.55000000000000004">
      <c r="A341" s="28">
        <v>2157</v>
      </c>
      <c r="B341" s="28" t="s">
        <v>905</v>
      </c>
      <c r="C341" s="27" t="s">
        <v>570</v>
      </c>
    </row>
    <row r="342" spans="1:3" x14ac:dyDescent="0.55000000000000004">
      <c r="A342" s="28">
        <v>2158</v>
      </c>
      <c r="B342" s="28" t="s">
        <v>906</v>
      </c>
      <c r="C342" s="27" t="s">
        <v>570</v>
      </c>
    </row>
    <row r="343" spans="1:3" x14ac:dyDescent="0.55000000000000004">
      <c r="A343" s="28">
        <v>2159</v>
      </c>
      <c r="B343" s="28" t="s">
        <v>907</v>
      </c>
      <c r="C343" s="27" t="s">
        <v>570</v>
      </c>
    </row>
    <row r="344" spans="1:3" x14ac:dyDescent="0.55000000000000004">
      <c r="A344" s="28">
        <v>2160</v>
      </c>
      <c r="B344" s="28" t="s">
        <v>908</v>
      </c>
      <c r="C344" s="27" t="s">
        <v>570</v>
      </c>
    </row>
    <row r="345" spans="1:3" x14ac:dyDescent="0.55000000000000004">
      <c r="A345" s="28">
        <v>2161</v>
      </c>
      <c r="B345" s="28" t="s">
        <v>909</v>
      </c>
      <c r="C345" s="27" t="s">
        <v>570</v>
      </c>
    </row>
    <row r="346" spans="1:3" x14ac:dyDescent="0.55000000000000004">
      <c r="A346" s="28">
        <v>2162</v>
      </c>
      <c r="B346" s="28" t="s">
        <v>910</v>
      </c>
      <c r="C346" s="27" t="s">
        <v>570</v>
      </c>
    </row>
    <row r="347" spans="1:3" x14ac:dyDescent="0.55000000000000004">
      <c r="A347" s="28">
        <v>2163</v>
      </c>
      <c r="B347" s="28" t="s">
        <v>911</v>
      </c>
      <c r="C347" s="27" t="s">
        <v>570</v>
      </c>
    </row>
    <row r="348" spans="1:3" x14ac:dyDescent="0.55000000000000004">
      <c r="A348" s="28">
        <v>2164</v>
      </c>
      <c r="B348" s="28" t="s">
        <v>912</v>
      </c>
      <c r="C348" s="27" t="s">
        <v>570</v>
      </c>
    </row>
    <row r="349" spans="1:3" x14ac:dyDescent="0.55000000000000004">
      <c r="A349" s="28">
        <v>2165</v>
      </c>
      <c r="B349" s="28" t="s">
        <v>913</v>
      </c>
      <c r="C349" s="27" t="s">
        <v>570</v>
      </c>
    </row>
    <row r="350" spans="1:3" x14ac:dyDescent="0.55000000000000004">
      <c r="A350" s="28">
        <v>2166</v>
      </c>
      <c r="B350" s="28" t="s">
        <v>914</v>
      </c>
      <c r="C350" s="27" t="s">
        <v>570</v>
      </c>
    </row>
    <row r="351" spans="1:3" x14ac:dyDescent="0.55000000000000004">
      <c r="A351" s="28">
        <v>2167</v>
      </c>
      <c r="B351" s="28" t="s">
        <v>915</v>
      </c>
      <c r="C351" s="27" t="s">
        <v>570</v>
      </c>
    </row>
    <row r="352" spans="1:3" x14ac:dyDescent="0.55000000000000004">
      <c r="A352" s="28">
        <v>2168</v>
      </c>
      <c r="B352" s="28" t="s">
        <v>916</v>
      </c>
      <c r="C352" s="27" t="s">
        <v>570</v>
      </c>
    </row>
    <row r="353" spans="1:3" x14ac:dyDescent="0.55000000000000004">
      <c r="A353" s="28">
        <v>2169</v>
      </c>
      <c r="B353" s="28" t="s">
        <v>917</v>
      </c>
      <c r="C353" s="27" t="s">
        <v>570</v>
      </c>
    </row>
    <row r="354" spans="1:3" x14ac:dyDescent="0.55000000000000004">
      <c r="A354" s="28">
        <v>2170</v>
      </c>
      <c r="B354" s="28" t="s">
        <v>918</v>
      </c>
      <c r="C354" s="27" t="s">
        <v>570</v>
      </c>
    </row>
    <row r="355" spans="1:3" x14ac:dyDescent="0.55000000000000004">
      <c r="A355" s="28">
        <v>2171</v>
      </c>
      <c r="B355" s="28" t="s">
        <v>919</v>
      </c>
      <c r="C355" s="27" t="s">
        <v>570</v>
      </c>
    </row>
    <row r="356" spans="1:3" x14ac:dyDescent="0.55000000000000004">
      <c r="A356" s="28">
        <v>2172</v>
      </c>
      <c r="B356" s="28" t="s">
        <v>920</v>
      </c>
      <c r="C356" s="27" t="s">
        <v>570</v>
      </c>
    </row>
    <row r="357" spans="1:3" x14ac:dyDescent="0.55000000000000004">
      <c r="A357" s="28">
        <v>2173</v>
      </c>
      <c r="B357" s="28" t="s">
        <v>922</v>
      </c>
      <c r="C357" s="27" t="s">
        <v>570</v>
      </c>
    </row>
    <row r="358" spans="1:3" x14ac:dyDescent="0.55000000000000004">
      <c r="A358" s="28">
        <v>2174</v>
      </c>
      <c r="B358" s="28" t="s">
        <v>923</v>
      </c>
      <c r="C358" s="27" t="s">
        <v>570</v>
      </c>
    </row>
    <row r="359" spans="1:3" x14ac:dyDescent="0.55000000000000004">
      <c r="A359" s="28">
        <v>2175</v>
      </c>
      <c r="B359" s="28" t="s">
        <v>924</v>
      </c>
      <c r="C359" s="27" t="s">
        <v>570</v>
      </c>
    </row>
    <row r="360" spans="1:3" x14ac:dyDescent="0.55000000000000004">
      <c r="A360" s="28">
        <v>2176</v>
      </c>
      <c r="B360" s="28" t="s">
        <v>925</v>
      </c>
      <c r="C360" s="27" t="s">
        <v>570</v>
      </c>
    </row>
    <row r="361" spans="1:3" x14ac:dyDescent="0.55000000000000004">
      <c r="A361" s="28">
        <v>2178</v>
      </c>
      <c r="B361" s="28" t="s">
        <v>926</v>
      </c>
      <c r="C361" s="27" t="s">
        <v>570</v>
      </c>
    </row>
    <row r="362" spans="1:3" x14ac:dyDescent="0.55000000000000004">
      <c r="A362" s="28">
        <v>2179</v>
      </c>
      <c r="B362" s="28" t="s">
        <v>927</v>
      </c>
      <c r="C362" s="27" t="s">
        <v>570</v>
      </c>
    </row>
    <row r="363" spans="1:3" x14ac:dyDescent="0.55000000000000004">
      <c r="A363" s="28">
        <v>2182</v>
      </c>
      <c r="B363" s="28" t="s">
        <v>928</v>
      </c>
      <c r="C363" s="27" t="s">
        <v>570</v>
      </c>
    </row>
    <row r="364" spans="1:3" x14ac:dyDescent="0.55000000000000004">
      <c r="A364" s="28">
        <v>2183</v>
      </c>
      <c r="B364" s="28" t="s">
        <v>929</v>
      </c>
      <c r="C364" s="27" t="s">
        <v>570</v>
      </c>
    </row>
    <row r="365" spans="1:3" x14ac:dyDescent="0.55000000000000004">
      <c r="A365" s="28">
        <v>2184</v>
      </c>
      <c r="B365" s="28" t="s">
        <v>930</v>
      </c>
      <c r="C365" s="27" t="s">
        <v>570</v>
      </c>
    </row>
    <row r="366" spans="1:3" x14ac:dyDescent="0.55000000000000004">
      <c r="A366" s="28">
        <v>2185</v>
      </c>
      <c r="B366" s="28" t="s">
        <v>931</v>
      </c>
      <c r="C366" s="27" t="s">
        <v>570</v>
      </c>
    </row>
    <row r="367" spans="1:3" x14ac:dyDescent="0.55000000000000004">
      <c r="A367" s="28">
        <v>2186</v>
      </c>
      <c r="B367" s="28" t="s">
        <v>932</v>
      </c>
      <c r="C367" s="29" t="s">
        <v>894</v>
      </c>
    </row>
    <row r="368" spans="1:3" x14ac:dyDescent="0.55000000000000004">
      <c r="A368" s="28">
        <v>2187</v>
      </c>
      <c r="B368" s="28" t="s">
        <v>933</v>
      </c>
      <c r="C368" s="27" t="s">
        <v>570</v>
      </c>
    </row>
    <row r="369" spans="1:3" x14ac:dyDescent="0.55000000000000004">
      <c r="A369" s="28">
        <v>2188</v>
      </c>
      <c r="B369" s="28" t="s">
        <v>934</v>
      </c>
      <c r="C369" s="27" t="s">
        <v>570</v>
      </c>
    </row>
    <row r="370" spans="1:3" x14ac:dyDescent="0.55000000000000004">
      <c r="A370" s="28">
        <v>2189</v>
      </c>
      <c r="B370" s="28" t="s">
        <v>935</v>
      </c>
      <c r="C370" s="27" t="s">
        <v>570</v>
      </c>
    </row>
    <row r="371" spans="1:3" x14ac:dyDescent="0.55000000000000004">
      <c r="A371" s="28">
        <v>2190</v>
      </c>
      <c r="B371" s="28" t="s">
        <v>936</v>
      </c>
      <c r="C371" s="27" t="s">
        <v>570</v>
      </c>
    </row>
    <row r="372" spans="1:3" x14ac:dyDescent="0.55000000000000004">
      <c r="A372" s="28">
        <v>2192</v>
      </c>
      <c r="B372" s="28" t="s">
        <v>937</v>
      </c>
      <c r="C372" s="27" t="s">
        <v>570</v>
      </c>
    </row>
    <row r="373" spans="1:3" x14ac:dyDescent="0.55000000000000004">
      <c r="A373" s="28" t="s">
        <v>25</v>
      </c>
      <c r="B373" s="28" t="s">
        <v>938</v>
      </c>
      <c r="C373" s="27" t="s">
        <v>570</v>
      </c>
    </row>
    <row r="374" spans="1:3" x14ac:dyDescent="0.55000000000000004">
      <c r="A374" s="28" t="s">
        <v>26</v>
      </c>
      <c r="B374" s="28" t="s">
        <v>939</v>
      </c>
      <c r="C374" s="27" t="s">
        <v>570</v>
      </c>
    </row>
    <row r="375" spans="1:3" x14ac:dyDescent="0.55000000000000004">
      <c r="A375" s="28">
        <v>2204</v>
      </c>
      <c r="B375" s="28" t="s">
        <v>940</v>
      </c>
      <c r="C375" s="27" t="s">
        <v>570</v>
      </c>
    </row>
    <row r="376" spans="1:3" x14ac:dyDescent="0.55000000000000004">
      <c r="A376" s="28">
        <v>2206</v>
      </c>
      <c r="B376" s="28" t="s">
        <v>941</v>
      </c>
      <c r="C376" s="27" t="s">
        <v>570</v>
      </c>
    </row>
    <row r="377" spans="1:3" x14ac:dyDescent="0.55000000000000004">
      <c r="A377" s="28">
        <v>2207</v>
      </c>
      <c r="B377" s="28" t="s">
        <v>942</v>
      </c>
      <c r="C377" s="27" t="s">
        <v>570</v>
      </c>
    </row>
    <row r="378" spans="1:3" x14ac:dyDescent="0.55000000000000004">
      <c r="A378" s="28">
        <v>2210</v>
      </c>
      <c r="B378" s="28" t="s">
        <v>943</v>
      </c>
      <c r="C378" s="27" t="s">
        <v>570</v>
      </c>
    </row>
    <row r="379" spans="1:3" x14ac:dyDescent="0.55000000000000004">
      <c r="A379" s="28">
        <v>2211</v>
      </c>
      <c r="B379" s="28" t="s">
        <v>944</v>
      </c>
      <c r="C379" s="27" t="s">
        <v>570</v>
      </c>
    </row>
    <row r="380" spans="1:3" x14ac:dyDescent="0.55000000000000004">
      <c r="A380" s="28">
        <v>2213</v>
      </c>
      <c r="B380" s="28" t="s">
        <v>945</v>
      </c>
      <c r="C380" s="27" t="s">
        <v>570</v>
      </c>
    </row>
    <row r="381" spans="1:3" x14ac:dyDescent="0.55000000000000004">
      <c r="A381" s="28">
        <v>2215</v>
      </c>
      <c r="B381" s="28" t="s">
        <v>946</v>
      </c>
      <c r="C381" s="27" t="s">
        <v>570</v>
      </c>
    </row>
    <row r="382" spans="1:3" x14ac:dyDescent="0.55000000000000004">
      <c r="A382" s="28">
        <v>2216</v>
      </c>
      <c r="B382" s="28" t="s">
        <v>947</v>
      </c>
      <c r="C382" s="27" t="s">
        <v>570</v>
      </c>
    </row>
    <row r="383" spans="1:3" x14ac:dyDescent="0.55000000000000004">
      <c r="A383" s="28">
        <v>2217</v>
      </c>
      <c r="B383" s="28" t="s">
        <v>948</v>
      </c>
      <c r="C383" s="27" t="s">
        <v>570</v>
      </c>
    </row>
    <row r="384" spans="1:3" x14ac:dyDescent="0.55000000000000004">
      <c r="A384" s="28">
        <v>2218</v>
      </c>
      <c r="B384" s="28" t="s">
        <v>949</v>
      </c>
      <c r="C384" s="27" t="s">
        <v>570</v>
      </c>
    </row>
    <row r="385" spans="1:3" x14ac:dyDescent="0.55000000000000004">
      <c r="A385" s="28">
        <v>2219</v>
      </c>
      <c r="B385" s="28" t="s">
        <v>950</v>
      </c>
      <c r="C385" s="27" t="s">
        <v>570</v>
      </c>
    </row>
    <row r="386" spans="1:3" x14ac:dyDescent="0.55000000000000004">
      <c r="A386" s="28">
        <v>2221</v>
      </c>
      <c r="B386" s="28" t="s">
        <v>951</v>
      </c>
      <c r="C386" s="27" t="s">
        <v>570</v>
      </c>
    </row>
    <row r="387" spans="1:3" x14ac:dyDescent="0.55000000000000004">
      <c r="A387" s="28">
        <v>2222</v>
      </c>
      <c r="B387" s="28" t="s">
        <v>952</v>
      </c>
      <c r="C387" s="27" t="s">
        <v>570</v>
      </c>
    </row>
    <row r="388" spans="1:3" x14ac:dyDescent="0.55000000000000004">
      <c r="A388" s="28">
        <v>2223</v>
      </c>
      <c r="B388" s="28" t="s">
        <v>953</v>
      </c>
      <c r="C388" s="27" t="s">
        <v>570</v>
      </c>
    </row>
    <row r="389" spans="1:3" x14ac:dyDescent="0.55000000000000004">
      <c r="A389" s="28">
        <v>2224</v>
      </c>
      <c r="B389" s="28" t="s">
        <v>954</v>
      </c>
      <c r="C389" s="27" t="s">
        <v>570</v>
      </c>
    </row>
    <row r="390" spans="1:3" x14ac:dyDescent="0.55000000000000004">
      <c r="A390" s="28">
        <v>2225</v>
      </c>
      <c r="B390" s="28" t="s">
        <v>955</v>
      </c>
      <c r="C390" s="27" t="s">
        <v>570</v>
      </c>
    </row>
    <row r="391" spans="1:3" x14ac:dyDescent="0.55000000000000004">
      <c r="A391" s="28">
        <v>2226</v>
      </c>
      <c r="B391" s="28" t="s">
        <v>956</v>
      </c>
      <c r="C391" s="27" t="s">
        <v>570</v>
      </c>
    </row>
    <row r="392" spans="1:3" x14ac:dyDescent="0.55000000000000004">
      <c r="A392" s="28">
        <v>2227</v>
      </c>
      <c r="B392" s="28" t="s">
        <v>957</v>
      </c>
      <c r="C392" s="27" t="s">
        <v>570</v>
      </c>
    </row>
    <row r="393" spans="1:3" x14ac:dyDescent="0.55000000000000004">
      <c r="A393" s="28">
        <v>2228</v>
      </c>
      <c r="B393" s="28" t="s">
        <v>958</v>
      </c>
      <c r="C393" s="27" t="s">
        <v>570</v>
      </c>
    </row>
    <row r="394" spans="1:3" x14ac:dyDescent="0.55000000000000004">
      <c r="A394" s="28">
        <v>2230</v>
      </c>
      <c r="B394" s="28" t="s">
        <v>959</v>
      </c>
      <c r="C394" s="27" t="s">
        <v>570</v>
      </c>
    </row>
    <row r="395" spans="1:3" x14ac:dyDescent="0.55000000000000004">
      <c r="A395" s="28">
        <v>2231</v>
      </c>
      <c r="B395" s="28" t="s">
        <v>960</v>
      </c>
      <c r="C395" s="27" t="s">
        <v>570</v>
      </c>
    </row>
    <row r="396" spans="1:3" x14ac:dyDescent="0.55000000000000004">
      <c r="A396" s="28">
        <v>2240</v>
      </c>
      <c r="B396" s="28" t="s">
        <v>961</v>
      </c>
      <c r="C396" s="27" t="s">
        <v>570</v>
      </c>
    </row>
    <row r="397" spans="1:3" x14ac:dyDescent="0.55000000000000004">
      <c r="A397" s="28">
        <v>2245</v>
      </c>
      <c r="B397" s="28" t="s">
        <v>962</v>
      </c>
      <c r="C397" s="27" t="s">
        <v>570</v>
      </c>
    </row>
    <row r="398" spans="1:3" x14ac:dyDescent="0.55000000000000004">
      <c r="A398" s="28">
        <v>2246</v>
      </c>
      <c r="B398" s="28" t="s">
        <v>963</v>
      </c>
      <c r="C398" s="27" t="s">
        <v>570</v>
      </c>
    </row>
    <row r="399" spans="1:3" x14ac:dyDescent="0.55000000000000004">
      <c r="A399" s="28">
        <v>2247</v>
      </c>
      <c r="B399" s="28" t="s">
        <v>964</v>
      </c>
      <c r="C399" s="27" t="s">
        <v>570</v>
      </c>
    </row>
    <row r="400" spans="1:3" x14ac:dyDescent="0.55000000000000004">
      <c r="A400" s="28">
        <v>2248</v>
      </c>
      <c r="B400" s="28" t="s">
        <v>965</v>
      </c>
      <c r="C400" s="27" t="s">
        <v>570</v>
      </c>
    </row>
    <row r="401" spans="1:3" x14ac:dyDescent="0.55000000000000004">
      <c r="A401" s="28">
        <v>2249</v>
      </c>
      <c r="B401" s="28" t="s">
        <v>966</v>
      </c>
      <c r="C401" s="27" t="s">
        <v>570</v>
      </c>
    </row>
    <row r="402" spans="1:3" x14ac:dyDescent="0.55000000000000004">
      <c r="A402" s="28">
        <v>2250</v>
      </c>
      <c r="B402" s="28" t="s">
        <v>967</v>
      </c>
      <c r="C402" s="27" t="s">
        <v>570</v>
      </c>
    </row>
    <row r="403" spans="1:3" x14ac:dyDescent="0.55000000000000004">
      <c r="A403" s="28">
        <v>2252</v>
      </c>
      <c r="B403" s="28" t="s">
        <v>968</v>
      </c>
      <c r="C403" s="27" t="s">
        <v>570</v>
      </c>
    </row>
    <row r="404" spans="1:3" x14ac:dyDescent="0.55000000000000004">
      <c r="A404" s="28">
        <v>2253</v>
      </c>
      <c r="B404" s="28" t="s">
        <v>969</v>
      </c>
      <c r="C404" s="27" t="s">
        <v>570</v>
      </c>
    </row>
    <row r="405" spans="1:3" x14ac:dyDescent="0.55000000000000004">
      <c r="A405" s="28">
        <v>2255</v>
      </c>
      <c r="B405" s="28" t="s">
        <v>970</v>
      </c>
      <c r="C405" s="27" t="s">
        <v>570</v>
      </c>
    </row>
    <row r="406" spans="1:3" x14ac:dyDescent="0.55000000000000004">
      <c r="A406" s="28">
        <v>2256</v>
      </c>
      <c r="B406" s="28" t="s">
        <v>971</v>
      </c>
      <c r="C406" s="27" t="s">
        <v>570</v>
      </c>
    </row>
    <row r="407" spans="1:3" x14ac:dyDescent="0.55000000000000004">
      <c r="A407" s="28">
        <v>2257</v>
      </c>
      <c r="B407" s="28" t="s">
        <v>972</v>
      </c>
      <c r="C407" s="27" t="s">
        <v>570</v>
      </c>
    </row>
    <row r="408" spans="1:3" x14ac:dyDescent="0.55000000000000004">
      <c r="A408" s="28">
        <v>2258</v>
      </c>
      <c r="B408" s="28" t="s">
        <v>973</v>
      </c>
      <c r="C408" s="27" t="s">
        <v>570</v>
      </c>
    </row>
    <row r="409" spans="1:3" x14ac:dyDescent="0.55000000000000004">
      <c r="A409" s="28">
        <v>2259</v>
      </c>
      <c r="B409" s="28" t="s">
        <v>974</v>
      </c>
      <c r="C409" s="27" t="s">
        <v>570</v>
      </c>
    </row>
    <row r="410" spans="1:3" x14ac:dyDescent="0.55000000000000004">
      <c r="A410" s="28">
        <v>2260</v>
      </c>
      <c r="B410" s="28" t="s">
        <v>975</v>
      </c>
      <c r="C410" s="27" t="s">
        <v>570</v>
      </c>
    </row>
    <row r="411" spans="1:3" x14ac:dyDescent="0.55000000000000004">
      <c r="A411" s="28">
        <v>2262</v>
      </c>
      <c r="B411" s="28" t="s">
        <v>976</v>
      </c>
      <c r="C411" s="27" t="s">
        <v>570</v>
      </c>
    </row>
    <row r="412" spans="1:3" x14ac:dyDescent="0.55000000000000004">
      <c r="A412" s="28">
        <v>2263</v>
      </c>
      <c r="B412" s="28" t="s">
        <v>977</v>
      </c>
      <c r="C412" s="27" t="s">
        <v>570</v>
      </c>
    </row>
    <row r="413" spans="1:3" x14ac:dyDescent="0.55000000000000004">
      <c r="A413" s="28">
        <v>2264</v>
      </c>
      <c r="B413" s="28" t="s">
        <v>978</v>
      </c>
      <c r="C413" s="27" t="s">
        <v>570</v>
      </c>
    </row>
    <row r="414" spans="1:3" x14ac:dyDescent="0.55000000000000004">
      <c r="A414" s="28">
        <v>2265</v>
      </c>
      <c r="B414" s="28" t="s">
        <v>979</v>
      </c>
      <c r="C414" s="27" t="s">
        <v>570</v>
      </c>
    </row>
    <row r="415" spans="1:3" x14ac:dyDescent="0.55000000000000004">
      <c r="A415" s="28">
        <v>2266</v>
      </c>
      <c r="B415" s="28" t="s">
        <v>980</v>
      </c>
      <c r="C415" s="27" t="s">
        <v>570</v>
      </c>
    </row>
    <row r="416" spans="1:3" x14ac:dyDescent="0.55000000000000004">
      <c r="A416" s="28">
        <v>2267</v>
      </c>
      <c r="B416" s="28" t="s">
        <v>981</v>
      </c>
      <c r="C416" s="29" t="s">
        <v>894</v>
      </c>
    </row>
    <row r="417" spans="1:3" x14ac:dyDescent="0.55000000000000004">
      <c r="A417" s="28">
        <v>2268</v>
      </c>
      <c r="B417" s="28" t="s">
        <v>982</v>
      </c>
      <c r="C417" s="27" t="s">
        <v>570</v>
      </c>
    </row>
    <row r="418" spans="1:3" x14ac:dyDescent="0.55000000000000004">
      <c r="A418" s="28">
        <v>2269</v>
      </c>
      <c r="B418" s="28" t="s">
        <v>983</v>
      </c>
      <c r="C418" s="27" t="s">
        <v>570</v>
      </c>
    </row>
    <row r="419" spans="1:3" x14ac:dyDescent="0.55000000000000004">
      <c r="A419" s="28">
        <v>2270</v>
      </c>
      <c r="B419" s="28" t="s">
        <v>984</v>
      </c>
      <c r="C419" s="27" t="s">
        <v>570</v>
      </c>
    </row>
    <row r="420" spans="1:3" x14ac:dyDescent="0.55000000000000004">
      <c r="A420" s="28">
        <v>2271</v>
      </c>
      <c r="B420" s="28" t="s">
        <v>986</v>
      </c>
      <c r="C420" s="27" t="s">
        <v>570</v>
      </c>
    </row>
    <row r="421" spans="1:3" x14ac:dyDescent="0.55000000000000004">
      <c r="A421" s="28">
        <v>2272</v>
      </c>
      <c r="B421" s="28" t="s">
        <v>987</v>
      </c>
      <c r="C421" s="27" t="s">
        <v>570</v>
      </c>
    </row>
    <row r="422" spans="1:3" x14ac:dyDescent="0.55000000000000004">
      <c r="A422" s="28">
        <v>2273</v>
      </c>
      <c r="B422" s="28" t="s">
        <v>988</v>
      </c>
      <c r="C422" s="27" t="s">
        <v>570</v>
      </c>
    </row>
    <row r="423" spans="1:3" x14ac:dyDescent="0.55000000000000004">
      <c r="A423" s="28">
        <v>2274</v>
      </c>
      <c r="B423" s="28" t="s">
        <v>989</v>
      </c>
      <c r="C423" s="27" t="s">
        <v>570</v>
      </c>
    </row>
    <row r="424" spans="1:3" x14ac:dyDescent="0.55000000000000004">
      <c r="A424" s="28">
        <v>2275</v>
      </c>
      <c r="B424" s="28" t="s">
        <v>990</v>
      </c>
      <c r="C424" s="27" t="s">
        <v>570</v>
      </c>
    </row>
    <row r="425" spans="1:3" x14ac:dyDescent="0.55000000000000004">
      <c r="A425" s="28">
        <v>2276</v>
      </c>
      <c r="B425" s="28" t="s">
        <v>991</v>
      </c>
      <c r="C425" s="27" t="s">
        <v>570</v>
      </c>
    </row>
    <row r="426" spans="1:3" x14ac:dyDescent="0.55000000000000004">
      <c r="A426" s="28">
        <v>2277</v>
      </c>
      <c r="B426" s="28" t="s">
        <v>992</v>
      </c>
      <c r="C426" s="27" t="s">
        <v>570</v>
      </c>
    </row>
    <row r="427" spans="1:3" x14ac:dyDescent="0.55000000000000004">
      <c r="A427" s="28">
        <v>2278</v>
      </c>
      <c r="B427" s="28" t="s">
        <v>993</v>
      </c>
      <c r="C427" s="27" t="s">
        <v>570</v>
      </c>
    </row>
    <row r="428" spans="1:3" x14ac:dyDescent="0.55000000000000004">
      <c r="A428" s="28">
        <v>2279</v>
      </c>
      <c r="B428" s="28" t="s">
        <v>994</v>
      </c>
      <c r="C428" s="27" t="s">
        <v>570</v>
      </c>
    </row>
    <row r="429" spans="1:3" x14ac:dyDescent="0.55000000000000004">
      <c r="A429" s="28">
        <v>2285</v>
      </c>
      <c r="B429" s="28" t="s">
        <v>995</v>
      </c>
      <c r="C429" s="27" t="s">
        <v>570</v>
      </c>
    </row>
    <row r="430" spans="1:3" x14ac:dyDescent="0.55000000000000004">
      <c r="A430" s="28">
        <v>2286</v>
      </c>
      <c r="B430" s="28" t="s">
        <v>996</v>
      </c>
      <c r="C430" s="27" t="s">
        <v>570</v>
      </c>
    </row>
    <row r="431" spans="1:3" x14ac:dyDescent="0.55000000000000004">
      <c r="A431" s="28">
        <v>2287</v>
      </c>
      <c r="B431" s="28" t="s">
        <v>997</v>
      </c>
      <c r="C431" s="27" t="s">
        <v>570</v>
      </c>
    </row>
    <row r="432" spans="1:3" x14ac:dyDescent="0.55000000000000004">
      <c r="A432" s="28">
        <v>2288</v>
      </c>
      <c r="B432" s="28" t="s">
        <v>998</v>
      </c>
      <c r="C432" s="27" t="s">
        <v>570</v>
      </c>
    </row>
    <row r="433" spans="1:3" x14ac:dyDescent="0.55000000000000004">
      <c r="A433" s="28">
        <v>2289</v>
      </c>
      <c r="B433" s="28" t="s">
        <v>999</v>
      </c>
      <c r="C433" s="27" t="s">
        <v>570</v>
      </c>
    </row>
    <row r="434" spans="1:3" x14ac:dyDescent="0.55000000000000004">
      <c r="A434" s="28">
        <v>2290</v>
      </c>
      <c r="B434" s="28" t="s">
        <v>1000</v>
      </c>
      <c r="C434" s="27" t="s">
        <v>570</v>
      </c>
    </row>
    <row r="435" spans="1:3" x14ac:dyDescent="0.55000000000000004">
      <c r="A435" s="28">
        <v>2291</v>
      </c>
      <c r="B435" s="28" t="s">
        <v>1001</v>
      </c>
      <c r="C435" s="27" t="s">
        <v>570</v>
      </c>
    </row>
    <row r="436" spans="1:3" x14ac:dyDescent="0.55000000000000004">
      <c r="A436" s="28">
        <v>2292</v>
      </c>
      <c r="B436" s="28" t="s">
        <v>1002</v>
      </c>
      <c r="C436" s="27" t="s">
        <v>570</v>
      </c>
    </row>
    <row r="437" spans="1:3" x14ac:dyDescent="0.55000000000000004">
      <c r="A437" s="28">
        <v>2293</v>
      </c>
      <c r="B437" s="28" t="s">
        <v>1003</v>
      </c>
      <c r="C437" s="27" t="s">
        <v>570</v>
      </c>
    </row>
    <row r="438" spans="1:3" x14ac:dyDescent="0.55000000000000004">
      <c r="A438" s="28">
        <v>2294</v>
      </c>
      <c r="B438" s="28" t="s">
        <v>1004</v>
      </c>
      <c r="C438" s="27" t="s">
        <v>570</v>
      </c>
    </row>
    <row r="439" spans="1:3" x14ac:dyDescent="0.55000000000000004">
      <c r="A439" s="28">
        <v>2295</v>
      </c>
      <c r="B439" s="28" t="s">
        <v>1005</v>
      </c>
      <c r="C439" s="27" t="s">
        <v>570</v>
      </c>
    </row>
    <row r="440" spans="1:3" x14ac:dyDescent="0.55000000000000004">
      <c r="A440" s="28">
        <v>2296</v>
      </c>
      <c r="B440" s="28" t="s">
        <v>1006</v>
      </c>
      <c r="C440" s="27" t="s">
        <v>570</v>
      </c>
    </row>
    <row r="441" spans="1:3" x14ac:dyDescent="0.55000000000000004">
      <c r="A441" s="28">
        <v>2298</v>
      </c>
      <c r="B441" s="28" t="s">
        <v>1007</v>
      </c>
      <c r="C441" s="27" t="s">
        <v>570</v>
      </c>
    </row>
    <row r="442" spans="1:3" x14ac:dyDescent="0.55000000000000004">
      <c r="A442" s="28">
        <v>2299</v>
      </c>
      <c r="B442" s="28" t="s">
        <v>1008</v>
      </c>
      <c r="C442" s="27" t="s">
        <v>570</v>
      </c>
    </row>
    <row r="443" spans="1:3" x14ac:dyDescent="0.55000000000000004">
      <c r="A443" s="28">
        <v>2300</v>
      </c>
      <c r="B443" s="28" t="s">
        <v>1009</v>
      </c>
      <c r="C443" s="27" t="s">
        <v>570</v>
      </c>
    </row>
    <row r="444" spans="1:3" x14ac:dyDescent="0.55000000000000004">
      <c r="A444" s="28">
        <v>2301</v>
      </c>
      <c r="B444" s="28" t="s">
        <v>1010</v>
      </c>
      <c r="C444" s="27" t="s">
        <v>570</v>
      </c>
    </row>
    <row r="445" spans="1:3" x14ac:dyDescent="0.55000000000000004">
      <c r="A445" s="28">
        <v>2302</v>
      </c>
      <c r="B445" s="28" t="s">
        <v>1011</v>
      </c>
      <c r="C445" s="27" t="s">
        <v>570</v>
      </c>
    </row>
    <row r="446" spans="1:3" x14ac:dyDescent="0.55000000000000004">
      <c r="A446" s="28">
        <v>2303</v>
      </c>
      <c r="B446" s="28" t="s">
        <v>1012</v>
      </c>
      <c r="C446" s="27" t="s">
        <v>570</v>
      </c>
    </row>
    <row r="447" spans="1:3" x14ac:dyDescent="0.55000000000000004">
      <c r="A447" s="28" t="s">
        <v>27</v>
      </c>
      <c r="B447" s="28" t="s">
        <v>1013</v>
      </c>
      <c r="C447" s="27" t="s">
        <v>3</v>
      </c>
    </row>
    <row r="448" spans="1:3" x14ac:dyDescent="0.55000000000000004">
      <c r="A448" s="28" t="s">
        <v>28</v>
      </c>
      <c r="B448" s="28" t="s">
        <v>1014</v>
      </c>
      <c r="C448" s="27" t="s">
        <v>5</v>
      </c>
    </row>
    <row r="449" spans="1:3" x14ac:dyDescent="0.55000000000000004">
      <c r="A449" s="28">
        <v>2305</v>
      </c>
      <c r="B449" s="28" t="s">
        <v>1015</v>
      </c>
      <c r="C449" s="27" t="s">
        <v>570</v>
      </c>
    </row>
    <row r="450" spans="1:3" x14ac:dyDescent="0.55000000000000004">
      <c r="A450" s="28">
        <v>2306</v>
      </c>
      <c r="B450" s="28" t="s">
        <v>1016</v>
      </c>
      <c r="C450" s="27" t="s">
        <v>570</v>
      </c>
    </row>
    <row r="451" spans="1:3" x14ac:dyDescent="0.55000000000000004">
      <c r="A451" s="28">
        <v>2307</v>
      </c>
      <c r="B451" s="28" t="s">
        <v>1017</v>
      </c>
      <c r="C451" s="27" t="s">
        <v>570</v>
      </c>
    </row>
    <row r="452" spans="1:3" x14ac:dyDescent="0.55000000000000004">
      <c r="A452" s="28" t="s">
        <v>29</v>
      </c>
      <c r="B452" s="28" t="s">
        <v>1018</v>
      </c>
      <c r="C452" s="27" t="s">
        <v>3</v>
      </c>
    </row>
    <row r="453" spans="1:3" x14ac:dyDescent="0.55000000000000004">
      <c r="A453" s="28" t="s">
        <v>30</v>
      </c>
      <c r="B453" s="28" t="s">
        <v>1019</v>
      </c>
      <c r="C453" s="27" t="s">
        <v>5</v>
      </c>
    </row>
    <row r="454" spans="1:3" x14ac:dyDescent="0.55000000000000004">
      <c r="A454" s="28">
        <v>2309</v>
      </c>
      <c r="B454" s="28" t="s">
        <v>1020</v>
      </c>
      <c r="C454" s="27" t="s">
        <v>570</v>
      </c>
    </row>
    <row r="455" spans="1:3" x14ac:dyDescent="0.55000000000000004">
      <c r="A455" s="28">
        <v>2311</v>
      </c>
      <c r="B455" s="28" t="s">
        <v>1021</v>
      </c>
      <c r="C455" s="27" t="s">
        <v>570</v>
      </c>
    </row>
    <row r="456" spans="1:3" x14ac:dyDescent="0.55000000000000004">
      <c r="A456" s="28">
        <v>2312</v>
      </c>
      <c r="B456" s="28" t="s">
        <v>1022</v>
      </c>
      <c r="C456" s="27" t="s">
        <v>570</v>
      </c>
    </row>
    <row r="457" spans="1:3" x14ac:dyDescent="0.55000000000000004">
      <c r="A457" s="28">
        <v>2313</v>
      </c>
      <c r="B457" s="28" t="s">
        <v>1023</v>
      </c>
      <c r="C457" s="27" t="s">
        <v>570</v>
      </c>
    </row>
    <row r="458" spans="1:3" x14ac:dyDescent="0.55000000000000004">
      <c r="A458" s="28">
        <v>2319</v>
      </c>
      <c r="B458" s="28" t="s">
        <v>1024</v>
      </c>
      <c r="C458" s="27" t="s">
        <v>570</v>
      </c>
    </row>
    <row r="459" spans="1:3" x14ac:dyDescent="0.55000000000000004">
      <c r="A459" s="28">
        <v>2320</v>
      </c>
      <c r="B459" s="28" t="s">
        <v>1025</v>
      </c>
      <c r="C459" s="27" t="s">
        <v>570</v>
      </c>
    </row>
    <row r="460" spans="1:3" x14ac:dyDescent="0.55000000000000004">
      <c r="A460" s="28">
        <v>2321</v>
      </c>
      <c r="B460" s="28" t="s">
        <v>1026</v>
      </c>
      <c r="C460" s="27" t="s">
        <v>570</v>
      </c>
    </row>
    <row r="461" spans="1:3" x14ac:dyDescent="0.55000000000000004">
      <c r="A461" s="28">
        <v>2322</v>
      </c>
      <c r="B461" s="28" t="s">
        <v>1027</v>
      </c>
      <c r="C461" s="27" t="s">
        <v>570</v>
      </c>
    </row>
    <row r="462" spans="1:3" x14ac:dyDescent="0.55000000000000004">
      <c r="A462" s="28">
        <v>2323</v>
      </c>
      <c r="B462" s="28" t="s">
        <v>1028</v>
      </c>
      <c r="C462" s="27" t="s">
        <v>570</v>
      </c>
    </row>
    <row r="463" spans="1:3" x14ac:dyDescent="0.55000000000000004">
      <c r="A463" s="28">
        <v>2324</v>
      </c>
      <c r="B463" s="28" t="s">
        <v>1029</v>
      </c>
      <c r="C463" s="27" t="s">
        <v>570</v>
      </c>
    </row>
    <row r="464" spans="1:3" x14ac:dyDescent="0.55000000000000004">
      <c r="A464" s="28">
        <v>2326</v>
      </c>
      <c r="B464" s="28" t="s">
        <v>1030</v>
      </c>
      <c r="C464" s="27" t="s">
        <v>570</v>
      </c>
    </row>
    <row r="465" spans="1:3" x14ac:dyDescent="0.55000000000000004">
      <c r="A465" s="28">
        <v>2327</v>
      </c>
      <c r="B465" s="28" t="s">
        <v>1031</v>
      </c>
      <c r="C465" s="27" t="s">
        <v>570</v>
      </c>
    </row>
    <row r="466" spans="1:3" x14ac:dyDescent="0.55000000000000004">
      <c r="A466" s="28">
        <v>2328</v>
      </c>
      <c r="B466" s="28" t="s">
        <v>1032</v>
      </c>
      <c r="C466" s="27" t="s">
        <v>570</v>
      </c>
    </row>
    <row r="467" spans="1:3" x14ac:dyDescent="0.55000000000000004">
      <c r="A467" s="28">
        <v>2329</v>
      </c>
      <c r="B467" s="28" t="s">
        <v>1033</v>
      </c>
      <c r="C467" s="27" t="s">
        <v>570</v>
      </c>
    </row>
    <row r="468" spans="1:3" x14ac:dyDescent="0.55000000000000004">
      <c r="A468" s="28">
        <v>2330</v>
      </c>
      <c r="B468" s="28" t="s">
        <v>1034</v>
      </c>
      <c r="C468" s="27" t="s">
        <v>570</v>
      </c>
    </row>
    <row r="469" spans="1:3" x14ac:dyDescent="0.55000000000000004">
      <c r="A469" s="28">
        <v>2331</v>
      </c>
      <c r="B469" s="28" t="s">
        <v>1035</v>
      </c>
      <c r="C469" s="27" t="s">
        <v>570</v>
      </c>
    </row>
    <row r="470" spans="1:3" x14ac:dyDescent="0.55000000000000004">
      <c r="A470" s="28">
        <v>2332</v>
      </c>
      <c r="B470" s="28" t="s">
        <v>1036</v>
      </c>
      <c r="C470" s="27" t="s">
        <v>570</v>
      </c>
    </row>
    <row r="471" spans="1:3" x14ac:dyDescent="0.55000000000000004">
      <c r="A471" s="28">
        <v>2333</v>
      </c>
      <c r="B471" s="28" t="s">
        <v>1037</v>
      </c>
      <c r="C471" s="27" t="s">
        <v>570</v>
      </c>
    </row>
    <row r="472" spans="1:3" x14ac:dyDescent="0.55000000000000004">
      <c r="A472" s="28" t="s">
        <v>1038</v>
      </c>
      <c r="B472" s="28" t="s">
        <v>1039</v>
      </c>
      <c r="C472" s="27" t="s">
        <v>3</v>
      </c>
    </row>
    <row r="473" spans="1:3" x14ac:dyDescent="0.55000000000000004">
      <c r="A473" s="28" t="s">
        <v>1040</v>
      </c>
      <c r="B473" s="28" t="s">
        <v>1041</v>
      </c>
      <c r="C473" s="27" t="s">
        <v>5</v>
      </c>
    </row>
    <row r="474" spans="1:3" x14ac:dyDescent="0.55000000000000004">
      <c r="A474" s="28">
        <v>2335</v>
      </c>
      <c r="B474" s="28" t="s">
        <v>1042</v>
      </c>
      <c r="C474" s="27" t="s">
        <v>570</v>
      </c>
    </row>
    <row r="475" spans="1:3" x14ac:dyDescent="0.55000000000000004">
      <c r="A475" s="28">
        <v>2336</v>
      </c>
      <c r="B475" s="28" t="s">
        <v>1043</v>
      </c>
      <c r="C475" s="27" t="s">
        <v>570</v>
      </c>
    </row>
    <row r="476" spans="1:3" x14ac:dyDescent="0.55000000000000004">
      <c r="A476" s="28">
        <v>2337</v>
      </c>
      <c r="B476" s="28" t="s">
        <v>1044</v>
      </c>
      <c r="C476" s="27" t="s">
        <v>570</v>
      </c>
    </row>
    <row r="477" spans="1:3" x14ac:dyDescent="0.55000000000000004">
      <c r="A477" s="28">
        <v>2338</v>
      </c>
      <c r="B477" s="28" t="s">
        <v>1045</v>
      </c>
      <c r="C477" s="27" t="s">
        <v>570</v>
      </c>
    </row>
    <row r="478" spans="1:3" x14ac:dyDescent="0.55000000000000004">
      <c r="A478" s="28">
        <v>2339</v>
      </c>
      <c r="B478" s="28" t="s">
        <v>1046</v>
      </c>
      <c r="C478" s="27" t="s">
        <v>570</v>
      </c>
    </row>
    <row r="479" spans="1:3" x14ac:dyDescent="0.55000000000000004">
      <c r="A479" s="28">
        <v>2341</v>
      </c>
      <c r="B479" s="28" t="s">
        <v>1047</v>
      </c>
      <c r="C479" s="27" t="s">
        <v>570</v>
      </c>
    </row>
    <row r="480" spans="1:3" x14ac:dyDescent="0.55000000000000004">
      <c r="A480" s="28">
        <v>2342</v>
      </c>
      <c r="B480" s="28" t="s">
        <v>1048</v>
      </c>
      <c r="C480" s="27" t="s">
        <v>570</v>
      </c>
    </row>
    <row r="481" spans="1:3" x14ac:dyDescent="0.55000000000000004">
      <c r="A481" s="28">
        <v>2343</v>
      </c>
      <c r="B481" s="28" t="s">
        <v>1049</v>
      </c>
      <c r="C481" s="27" t="s">
        <v>570</v>
      </c>
    </row>
    <row r="482" spans="1:3" x14ac:dyDescent="0.55000000000000004">
      <c r="A482" s="28">
        <v>2344</v>
      </c>
      <c r="B482" s="28" t="s">
        <v>1050</v>
      </c>
      <c r="C482" s="27" t="s">
        <v>570</v>
      </c>
    </row>
    <row r="483" spans="1:3" x14ac:dyDescent="0.55000000000000004">
      <c r="A483" s="28">
        <v>2345</v>
      </c>
      <c r="B483" s="28" t="s">
        <v>1051</v>
      </c>
      <c r="C483" s="27" t="s">
        <v>570</v>
      </c>
    </row>
    <row r="484" spans="1:3" x14ac:dyDescent="0.55000000000000004">
      <c r="A484" s="28">
        <v>2346</v>
      </c>
      <c r="B484" s="28" t="s">
        <v>1052</v>
      </c>
      <c r="C484" s="27" t="s">
        <v>570</v>
      </c>
    </row>
    <row r="485" spans="1:3" x14ac:dyDescent="0.55000000000000004">
      <c r="A485" s="28">
        <v>2347</v>
      </c>
      <c r="B485" s="28" t="s">
        <v>1053</v>
      </c>
      <c r="C485" s="29" t="s">
        <v>658</v>
      </c>
    </row>
    <row r="486" spans="1:3" x14ac:dyDescent="0.55000000000000004">
      <c r="A486" s="28">
        <v>2348</v>
      </c>
      <c r="B486" s="28" t="s">
        <v>1054</v>
      </c>
      <c r="C486" s="27" t="s">
        <v>570</v>
      </c>
    </row>
    <row r="487" spans="1:3" x14ac:dyDescent="0.55000000000000004">
      <c r="A487" s="28">
        <v>2350</v>
      </c>
      <c r="B487" s="28" t="s">
        <v>1055</v>
      </c>
      <c r="C487" s="27" t="s">
        <v>570</v>
      </c>
    </row>
    <row r="488" spans="1:3" x14ac:dyDescent="0.55000000000000004">
      <c r="A488" s="28">
        <v>2351</v>
      </c>
      <c r="B488" s="28" t="s">
        <v>1056</v>
      </c>
      <c r="C488" s="27" t="s">
        <v>570</v>
      </c>
    </row>
    <row r="489" spans="1:3" x14ac:dyDescent="0.55000000000000004">
      <c r="A489" s="28">
        <v>2352</v>
      </c>
      <c r="B489" s="28" t="s">
        <v>1057</v>
      </c>
      <c r="C489" s="27" t="s">
        <v>570</v>
      </c>
    </row>
    <row r="490" spans="1:3" x14ac:dyDescent="0.55000000000000004">
      <c r="A490" s="28">
        <v>2354</v>
      </c>
      <c r="B490" s="28" t="s">
        <v>1058</v>
      </c>
      <c r="C490" s="27" t="s">
        <v>570</v>
      </c>
    </row>
    <row r="491" spans="1:3" x14ac:dyDescent="0.55000000000000004">
      <c r="A491" s="28">
        <v>2355</v>
      </c>
      <c r="B491" s="28" t="s">
        <v>861</v>
      </c>
      <c r="C491" s="27" t="s">
        <v>570</v>
      </c>
    </row>
    <row r="492" spans="1:3" x14ac:dyDescent="0.55000000000000004">
      <c r="A492" s="28">
        <v>2359</v>
      </c>
      <c r="B492" s="28" t="s">
        <v>1059</v>
      </c>
      <c r="C492" s="27" t="s">
        <v>570</v>
      </c>
    </row>
    <row r="493" spans="1:3" x14ac:dyDescent="0.55000000000000004">
      <c r="A493" s="28">
        <v>2360</v>
      </c>
      <c r="B493" s="28" t="s">
        <v>1060</v>
      </c>
      <c r="C493" s="27" t="s">
        <v>570</v>
      </c>
    </row>
    <row r="494" spans="1:3" x14ac:dyDescent="0.55000000000000004">
      <c r="A494" s="28">
        <v>2361</v>
      </c>
      <c r="B494" s="28" t="s">
        <v>1061</v>
      </c>
      <c r="C494" s="27" t="s">
        <v>570</v>
      </c>
    </row>
    <row r="495" spans="1:3" x14ac:dyDescent="0.55000000000000004">
      <c r="A495" s="28">
        <v>2362</v>
      </c>
      <c r="B495" s="28" t="s">
        <v>1062</v>
      </c>
      <c r="C495" s="27" t="s">
        <v>570</v>
      </c>
    </row>
    <row r="496" spans="1:3" x14ac:dyDescent="0.55000000000000004">
      <c r="A496" s="28">
        <v>2363</v>
      </c>
      <c r="B496" s="28" t="s">
        <v>1063</v>
      </c>
      <c r="C496" s="27" t="s">
        <v>570</v>
      </c>
    </row>
    <row r="497" spans="1:3" x14ac:dyDescent="0.55000000000000004">
      <c r="A497" s="28">
        <v>2364</v>
      </c>
      <c r="B497" s="28" t="s">
        <v>1064</v>
      </c>
      <c r="C497" s="27" t="s">
        <v>570</v>
      </c>
    </row>
    <row r="498" spans="1:3" x14ac:dyDescent="0.55000000000000004">
      <c r="A498" s="28">
        <v>2365</v>
      </c>
      <c r="B498" s="28" t="s">
        <v>1065</v>
      </c>
      <c r="C498" s="27" t="s">
        <v>570</v>
      </c>
    </row>
    <row r="499" spans="1:3" x14ac:dyDescent="0.55000000000000004">
      <c r="A499" s="28">
        <v>2366</v>
      </c>
      <c r="B499" s="28" t="s">
        <v>1066</v>
      </c>
      <c r="C499" s="27" t="s">
        <v>570</v>
      </c>
    </row>
    <row r="500" spans="1:3" x14ac:dyDescent="0.55000000000000004">
      <c r="A500" s="28">
        <v>2367</v>
      </c>
      <c r="B500" s="28" t="s">
        <v>1067</v>
      </c>
      <c r="C500" s="27" t="s">
        <v>570</v>
      </c>
    </row>
    <row r="501" spans="1:3" x14ac:dyDescent="0.55000000000000004">
      <c r="A501" s="28">
        <v>2369</v>
      </c>
      <c r="B501" s="28" t="s">
        <v>1068</v>
      </c>
      <c r="C501" s="27" t="s">
        <v>570</v>
      </c>
    </row>
    <row r="502" spans="1:3" x14ac:dyDescent="0.55000000000000004">
      <c r="A502" s="28">
        <v>2370</v>
      </c>
      <c r="B502" s="28" t="s">
        <v>1069</v>
      </c>
      <c r="C502" s="27" t="s">
        <v>570</v>
      </c>
    </row>
    <row r="503" spans="1:3" x14ac:dyDescent="0.55000000000000004">
      <c r="A503" s="28">
        <v>2371</v>
      </c>
      <c r="B503" s="28" t="s">
        <v>1070</v>
      </c>
      <c r="C503" s="27" t="s">
        <v>570</v>
      </c>
    </row>
    <row r="504" spans="1:3" x14ac:dyDescent="0.55000000000000004">
      <c r="A504" s="28">
        <v>2372</v>
      </c>
      <c r="B504" s="28" t="s">
        <v>966</v>
      </c>
      <c r="C504" s="27" t="s">
        <v>570</v>
      </c>
    </row>
    <row r="505" spans="1:3" x14ac:dyDescent="0.55000000000000004">
      <c r="A505" s="28">
        <v>2374</v>
      </c>
      <c r="B505" s="28" t="s">
        <v>1071</v>
      </c>
      <c r="C505" s="27" t="s">
        <v>570</v>
      </c>
    </row>
    <row r="506" spans="1:3" x14ac:dyDescent="0.55000000000000004">
      <c r="A506" s="28">
        <v>2383</v>
      </c>
      <c r="B506" s="28" t="s">
        <v>1072</v>
      </c>
      <c r="C506" s="27" t="s">
        <v>570</v>
      </c>
    </row>
    <row r="507" spans="1:3" x14ac:dyDescent="0.55000000000000004">
      <c r="A507" s="28">
        <v>2384</v>
      </c>
      <c r="B507" s="28" t="s">
        <v>1073</v>
      </c>
      <c r="C507" s="27" t="s">
        <v>570</v>
      </c>
    </row>
    <row r="508" spans="1:3" x14ac:dyDescent="0.55000000000000004">
      <c r="A508" s="28" t="s">
        <v>31</v>
      </c>
      <c r="B508" s="28" t="s">
        <v>1074</v>
      </c>
      <c r="C508" s="27" t="s">
        <v>570</v>
      </c>
    </row>
    <row r="509" spans="1:3" x14ac:dyDescent="0.55000000000000004">
      <c r="A509" s="28" t="s">
        <v>32</v>
      </c>
      <c r="B509" s="28" t="s">
        <v>1075</v>
      </c>
      <c r="C509" s="27" t="s">
        <v>570</v>
      </c>
    </row>
    <row r="510" spans="1:3" x14ac:dyDescent="0.55000000000000004">
      <c r="A510" s="28" t="s">
        <v>33</v>
      </c>
      <c r="B510" s="28" t="s">
        <v>1076</v>
      </c>
      <c r="C510" s="33" t="s">
        <v>570</v>
      </c>
    </row>
    <row r="511" spans="1:3" x14ac:dyDescent="0.55000000000000004">
      <c r="A511" s="28" t="s">
        <v>34</v>
      </c>
      <c r="B511" s="28" t="s">
        <v>1077</v>
      </c>
      <c r="C511" s="33" t="s">
        <v>570</v>
      </c>
    </row>
    <row r="512" spans="1:3" x14ac:dyDescent="0.55000000000000004">
      <c r="A512" s="28" t="s">
        <v>3635</v>
      </c>
      <c r="B512" s="28" t="s">
        <v>3642</v>
      </c>
      <c r="C512" s="33" t="s">
        <v>570</v>
      </c>
    </row>
    <row r="513" spans="1:3" x14ac:dyDescent="0.55000000000000004">
      <c r="A513" s="28">
        <v>2400</v>
      </c>
      <c r="B513" s="28" t="s">
        <v>1078</v>
      </c>
      <c r="C513" s="27" t="s">
        <v>570</v>
      </c>
    </row>
    <row r="514" spans="1:3" x14ac:dyDescent="0.55000000000000004">
      <c r="A514" s="28">
        <v>2401</v>
      </c>
      <c r="B514" s="28" t="s">
        <v>1079</v>
      </c>
      <c r="C514" s="29" t="s">
        <v>658</v>
      </c>
    </row>
    <row r="515" spans="1:3" x14ac:dyDescent="0.55000000000000004">
      <c r="A515" s="28" t="s">
        <v>35</v>
      </c>
      <c r="B515" s="28" t="s">
        <v>1080</v>
      </c>
      <c r="C515" s="27" t="s">
        <v>570</v>
      </c>
    </row>
    <row r="516" spans="1:3" x14ac:dyDescent="0.55000000000000004">
      <c r="A516" s="28">
        <v>2665</v>
      </c>
      <c r="B516" s="28" t="s">
        <v>1081</v>
      </c>
      <c r="C516" s="27" t="s">
        <v>570</v>
      </c>
    </row>
    <row r="517" spans="1:3" x14ac:dyDescent="0.55000000000000004">
      <c r="A517" s="28" t="s">
        <v>36</v>
      </c>
      <c r="B517" s="28" t="s">
        <v>1082</v>
      </c>
      <c r="C517" s="27" t="s">
        <v>570</v>
      </c>
    </row>
    <row r="518" spans="1:3" x14ac:dyDescent="0.55000000000000004">
      <c r="A518" s="28">
        <v>2700</v>
      </c>
      <c r="B518" s="28" t="s">
        <v>1083</v>
      </c>
      <c r="C518" s="27" t="s">
        <v>143</v>
      </c>
    </row>
    <row r="519" spans="1:3" x14ac:dyDescent="0.55000000000000004">
      <c r="A519" s="28">
        <v>2701</v>
      </c>
      <c r="B519" s="28" t="s">
        <v>1084</v>
      </c>
      <c r="C519" s="27" t="s">
        <v>143</v>
      </c>
    </row>
    <row r="520" spans="1:3" x14ac:dyDescent="0.55000000000000004">
      <c r="A520" s="28">
        <v>2702</v>
      </c>
      <c r="B520" s="28" t="s">
        <v>1085</v>
      </c>
      <c r="C520" s="27" t="s">
        <v>143</v>
      </c>
    </row>
    <row r="521" spans="1:3" x14ac:dyDescent="0.55000000000000004">
      <c r="A521" s="28">
        <v>2703</v>
      </c>
      <c r="B521" s="28" t="s">
        <v>1086</v>
      </c>
      <c r="C521" s="27" t="s">
        <v>143</v>
      </c>
    </row>
    <row r="522" spans="1:3" x14ac:dyDescent="0.55000000000000004">
      <c r="A522" s="28">
        <v>2704</v>
      </c>
      <c r="B522" s="28" t="s">
        <v>1087</v>
      </c>
      <c r="C522" s="27" t="s">
        <v>143</v>
      </c>
    </row>
    <row r="523" spans="1:3" x14ac:dyDescent="0.55000000000000004">
      <c r="A523" s="28">
        <v>2705</v>
      </c>
      <c r="B523" s="28" t="s">
        <v>1088</v>
      </c>
      <c r="C523" s="27" t="s">
        <v>143</v>
      </c>
    </row>
    <row r="524" spans="1:3" x14ac:dyDescent="0.55000000000000004">
      <c r="A524" s="28">
        <v>2706</v>
      </c>
      <c r="B524" s="28" t="s">
        <v>1089</v>
      </c>
      <c r="C524" s="27" t="s">
        <v>143</v>
      </c>
    </row>
    <row r="525" spans="1:3" x14ac:dyDescent="0.55000000000000004">
      <c r="A525" s="28">
        <v>2707</v>
      </c>
      <c r="B525" s="28" t="s">
        <v>1090</v>
      </c>
      <c r="C525" s="27" t="s">
        <v>143</v>
      </c>
    </row>
    <row r="526" spans="1:3" x14ac:dyDescent="0.55000000000000004">
      <c r="A526" s="28">
        <v>2708</v>
      </c>
      <c r="B526" s="28" t="s">
        <v>1091</v>
      </c>
      <c r="C526" s="27" t="s">
        <v>143</v>
      </c>
    </row>
    <row r="527" spans="1:3" x14ac:dyDescent="0.55000000000000004">
      <c r="A527" s="28">
        <v>2709</v>
      </c>
      <c r="B527" s="28" t="s">
        <v>1092</v>
      </c>
      <c r="C527" s="27" t="s">
        <v>143</v>
      </c>
    </row>
    <row r="528" spans="1:3" x14ac:dyDescent="0.55000000000000004">
      <c r="A528" s="28">
        <v>2711</v>
      </c>
      <c r="B528" s="28" t="s">
        <v>1093</v>
      </c>
      <c r="C528" s="27" t="s">
        <v>143</v>
      </c>
    </row>
    <row r="529" spans="1:3" x14ac:dyDescent="0.55000000000000004">
      <c r="A529" s="28">
        <v>2712</v>
      </c>
      <c r="B529" s="28" t="s">
        <v>1094</v>
      </c>
      <c r="C529" s="27" t="s">
        <v>143</v>
      </c>
    </row>
    <row r="530" spans="1:3" x14ac:dyDescent="0.55000000000000004">
      <c r="A530" s="28">
        <v>2713</v>
      </c>
      <c r="B530" s="28" t="s">
        <v>1095</v>
      </c>
      <c r="C530" s="27" t="s">
        <v>143</v>
      </c>
    </row>
    <row r="531" spans="1:3" x14ac:dyDescent="0.55000000000000004">
      <c r="A531" s="28">
        <v>2714</v>
      </c>
      <c r="B531" s="28" t="s">
        <v>1096</v>
      </c>
      <c r="C531" s="27" t="s">
        <v>143</v>
      </c>
    </row>
    <row r="532" spans="1:3" x14ac:dyDescent="0.55000000000000004">
      <c r="A532" s="28">
        <v>2715</v>
      </c>
      <c r="B532" s="28" t="s">
        <v>1097</v>
      </c>
      <c r="C532" s="27" t="s">
        <v>143</v>
      </c>
    </row>
    <row r="533" spans="1:3" x14ac:dyDescent="0.55000000000000004">
      <c r="A533" s="28">
        <v>2716</v>
      </c>
      <c r="B533" s="28" t="s">
        <v>1098</v>
      </c>
      <c r="C533" s="27" t="s">
        <v>143</v>
      </c>
    </row>
    <row r="534" spans="1:3" x14ac:dyDescent="0.55000000000000004">
      <c r="A534" s="28">
        <v>2717</v>
      </c>
      <c r="B534" s="28" t="s">
        <v>1099</v>
      </c>
      <c r="C534" s="27" t="s">
        <v>143</v>
      </c>
    </row>
    <row r="535" spans="1:3" x14ac:dyDescent="0.55000000000000004">
      <c r="A535" s="28">
        <v>2718</v>
      </c>
      <c r="B535" s="28" t="s">
        <v>1100</v>
      </c>
      <c r="C535" s="27" t="s">
        <v>143</v>
      </c>
    </row>
    <row r="536" spans="1:3" x14ac:dyDescent="0.55000000000000004">
      <c r="A536" s="28">
        <v>2719</v>
      </c>
      <c r="B536" s="28" t="s">
        <v>1101</v>
      </c>
      <c r="C536" s="27" t="s">
        <v>143</v>
      </c>
    </row>
    <row r="537" spans="1:3" x14ac:dyDescent="0.55000000000000004">
      <c r="A537" s="28">
        <v>2720</v>
      </c>
      <c r="B537" s="28" t="s">
        <v>1102</v>
      </c>
      <c r="C537" s="27" t="s">
        <v>143</v>
      </c>
    </row>
    <row r="538" spans="1:3" x14ac:dyDescent="0.55000000000000004">
      <c r="A538" s="28">
        <v>2721</v>
      </c>
      <c r="B538" s="28" t="s">
        <v>1103</v>
      </c>
      <c r="C538" s="27" t="s">
        <v>143</v>
      </c>
    </row>
    <row r="539" spans="1:3" x14ac:dyDescent="0.55000000000000004">
      <c r="A539" s="28">
        <v>2722</v>
      </c>
      <c r="B539" s="28" t="s">
        <v>1104</v>
      </c>
      <c r="C539" s="27" t="s">
        <v>143</v>
      </c>
    </row>
    <row r="540" spans="1:3" x14ac:dyDescent="0.55000000000000004">
      <c r="A540" s="28">
        <v>2723</v>
      </c>
      <c r="B540" s="28" t="s">
        <v>1105</v>
      </c>
      <c r="C540" s="27" t="s">
        <v>143</v>
      </c>
    </row>
    <row r="541" spans="1:3" x14ac:dyDescent="0.55000000000000004">
      <c r="A541" s="28">
        <v>2724</v>
      </c>
      <c r="B541" s="28" t="s">
        <v>1106</v>
      </c>
      <c r="C541" s="27" t="s">
        <v>143</v>
      </c>
    </row>
    <row r="542" spans="1:3" x14ac:dyDescent="0.55000000000000004">
      <c r="A542" s="28">
        <v>2725</v>
      </c>
      <c r="B542" s="28" t="s">
        <v>732</v>
      </c>
      <c r="C542" s="27" t="s">
        <v>143</v>
      </c>
    </row>
    <row r="543" spans="1:3" x14ac:dyDescent="0.55000000000000004">
      <c r="A543" s="28">
        <v>2730</v>
      </c>
      <c r="B543" s="28" t="s">
        <v>1107</v>
      </c>
      <c r="C543" s="27" t="s">
        <v>143</v>
      </c>
    </row>
    <row r="544" spans="1:3" x14ac:dyDescent="0.55000000000000004">
      <c r="A544" s="28">
        <v>2731</v>
      </c>
      <c r="B544" s="28" t="s">
        <v>1108</v>
      </c>
      <c r="C544" s="27" t="s">
        <v>143</v>
      </c>
    </row>
    <row r="545" spans="1:3" x14ac:dyDescent="0.55000000000000004">
      <c r="A545" s="28">
        <v>2733</v>
      </c>
      <c r="B545" s="28" t="s">
        <v>1109</v>
      </c>
      <c r="C545" s="27" t="s">
        <v>143</v>
      </c>
    </row>
    <row r="546" spans="1:3" x14ac:dyDescent="0.55000000000000004">
      <c r="A546" s="28">
        <v>2734</v>
      </c>
      <c r="B546" s="28" t="s">
        <v>1110</v>
      </c>
      <c r="C546" s="27" t="s">
        <v>143</v>
      </c>
    </row>
    <row r="547" spans="1:3" x14ac:dyDescent="0.55000000000000004">
      <c r="A547" s="28">
        <v>2736</v>
      </c>
      <c r="B547" s="28" t="s">
        <v>1111</v>
      </c>
      <c r="C547" s="27" t="s">
        <v>143</v>
      </c>
    </row>
    <row r="548" spans="1:3" x14ac:dyDescent="0.55000000000000004">
      <c r="A548" s="28">
        <v>2737</v>
      </c>
      <c r="B548" s="28" t="s">
        <v>1112</v>
      </c>
      <c r="C548" s="27" t="s">
        <v>143</v>
      </c>
    </row>
    <row r="549" spans="1:3" x14ac:dyDescent="0.55000000000000004">
      <c r="A549" s="28">
        <v>2738</v>
      </c>
      <c r="B549" s="28" t="s">
        <v>1113</v>
      </c>
      <c r="C549" s="27" t="s">
        <v>143</v>
      </c>
    </row>
    <row r="550" spans="1:3" x14ac:dyDescent="0.55000000000000004">
      <c r="A550" s="28">
        <v>2739</v>
      </c>
      <c r="B550" s="28" t="s">
        <v>1114</v>
      </c>
      <c r="C550" s="27" t="s">
        <v>143</v>
      </c>
    </row>
    <row r="551" spans="1:3" x14ac:dyDescent="0.55000000000000004">
      <c r="A551" s="28">
        <v>2740</v>
      </c>
      <c r="B551" s="28" t="s">
        <v>1115</v>
      </c>
      <c r="C551" s="27" t="s">
        <v>143</v>
      </c>
    </row>
    <row r="552" spans="1:3" x14ac:dyDescent="0.55000000000000004">
      <c r="A552" s="28">
        <v>2741</v>
      </c>
      <c r="B552" s="28" t="s">
        <v>1116</v>
      </c>
      <c r="C552" s="27" t="s">
        <v>143</v>
      </c>
    </row>
    <row r="553" spans="1:3" x14ac:dyDescent="0.55000000000000004">
      <c r="A553" s="28">
        <v>2742</v>
      </c>
      <c r="B553" s="28" t="s">
        <v>1117</v>
      </c>
      <c r="C553" s="27" t="s">
        <v>143</v>
      </c>
    </row>
    <row r="554" spans="1:3" x14ac:dyDescent="0.55000000000000004">
      <c r="A554" s="28">
        <v>2743</v>
      </c>
      <c r="B554" s="28" t="s">
        <v>1118</v>
      </c>
      <c r="C554" s="27" t="s">
        <v>143</v>
      </c>
    </row>
    <row r="555" spans="1:3" x14ac:dyDescent="0.55000000000000004">
      <c r="A555" s="28">
        <v>2744</v>
      </c>
      <c r="B555" s="28" t="s">
        <v>1119</v>
      </c>
      <c r="C555" s="27" t="s">
        <v>143</v>
      </c>
    </row>
    <row r="556" spans="1:3" x14ac:dyDescent="0.55000000000000004">
      <c r="A556" s="28">
        <v>2746</v>
      </c>
      <c r="B556" s="28" t="s">
        <v>1120</v>
      </c>
      <c r="C556" s="27" t="s">
        <v>143</v>
      </c>
    </row>
    <row r="557" spans="1:3" x14ac:dyDescent="0.55000000000000004">
      <c r="A557" s="28">
        <v>2747</v>
      </c>
      <c r="B557" s="28" t="s">
        <v>1121</v>
      </c>
      <c r="C557" s="27" t="s">
        <v>143</v>
      </c>
    </row>
    <row r="558" spans="1:3" x14ac:dyDescent="0.55000000000000004">
      <c r="A558" s="28">
        <v>2748</v>
      </c>
      <c r="B558" s="28" t="s">
        <v>1122</v>
      </c>
      <c r="C558" s="27" t="s">
        <v>143</v>
      </c>
    </row>
    <row r="559" spans="1:3" x14ac:dyDescent="0.55000000000000004">
      <c r="A559" s="28">
        <v>2749</v>
      </c>
      <c r="B559" s="28" t="s">
        <v>1123</v>
      </c>
      <c r="C559" s="27" t="s">
        <v>143</v>
      </c>
    </row>
    <row r="560" spans="1:3" x14ac:dyDescent="0.55000000000000004">
      <c r="A560" s="28">
        <v>2760</v>
      </c>
      <c r="B560" s="28" t="s">
        <v>1124</v>
      </c>
      <c r="C560" s="27" t="s">
        <v>143</v>
      </c>
    </row>
    <row r="561" spans="1:3" x14ac:dyDescent="0.55000000000000004">
      <c r="A561" s="28">
        <v>2761</v>
      </c>
      <c r="B561" s="28" t="s">
        <v>1125</v>
      </c>
      <c r="C561" s="27" t="s">
        <v>143</v>
      </c>
    </row>
    <row r="562" spans="1:3" x14ac:dyDescent="0.55000000000000004">
      <c r="A562" s="28">
        <v>2762</v>
      </c>
      <c r="B562" s="28" t="s">
        <v>1126</v>
      </c>
      <c r="C562" s="27" t="s">
        <v>143</v>
      </c>
    </row>
    <row r="563" spans="1:3" x14ac:dyDescent="0.55000000000000004">
      <c r="A563" s="28">
        <v>2763</v>
      </c>
      <c r="B563" s="28" t="s">
        <v>1127</v>
      </c>
      <c r="C563" s="27" t="s">
        <v>143</v>
      </c>
    </row>
    <row r="564" spans="1:3" x14ac:dyDescent="0.55000000000000004">
      <c r="A564" s="28">
        <v>2764</v>
      </c>
      <c r="B564" s="28" t="s">
        <v>1128</v>
      </c>
      <c r="C564" s="27" t="s">
        <v>143</v>
      </c>
    </row>
    <row r="565" spans="1:3" x14ac:dyDescent="0.55000000000000004">
      <c r="A565" s="28">
        <v>2765</v>
      </c>
      <c r="B565" s="28" t="s">
        <v>1129</v>
      </c>
      <c r="C565" s="27" t="s">
        <v>143</v>
      </c>
    </row>
    <row r="566" spans="1:3" x14ac:dyDescent="0.55000000000000004">
      <c r="A566" s="28">
        <v>2766</v>
      </c>
      <c r="B566" s="28" t="s">
        <v>1130</v>
      </c>
      <c r="C566" s="27" t="s">
        <v>143</v>
      </c>
    </row>
    <row r="567" spans="1:3" x14ac:dyDescent="0.55000000000000004">
      <c r="A567" s="28">
        <v>2767</v>
      </c>
      <c r="B567" s="28" t="s">
        <v>1131</v>
      </c>
      <c r="C567" s="27" t="s">
        <v>143</v>
      </c>
    </row>
    <row r="568" spans="1:3" x14ac:dyDescent="0.55000000000000004">
      <c r="A568" s="28">
        <v>2768</v>
      </c>
      <c r="B568" s="28" t="s">
        <v>1132</v>
      </c>
      <c r="C568" s="27" t="s">
        <v>143</v>
      </c>
    </row>
    <row r="569" spans="1:3" x14ac:dyDescent="0.55000000000000004">
      <c r="A569" s="28">
        <v>2769</v>
      </c>
      <c r="B569" s="28" t="s">
        <v>1133</v>
      </c>
      <c r="C569" s="27" t="s">
        <v>143</v>
      </c>
    </row>
    <row r="570" spans="1:3" x14ac:dyDescent="0.55000000000000004">
      <c r="A570" s="28">
        <v>2770</v>
      </c>
      <c r="B570" s="28" t="s">
        <v>1134</v>
      </c>
      <c r="C570" s="27" t="s">
        <v>143</v>
      </c>
    </row>
    <row r="571" spans="1:3" x14ac:dyDescent="0.55000000000000004">
      <c r="A571" s="28">
        <v>2771</v>
      </c>
      <c r="B571" s="28" t="s">
        <v>1135</v>
      </c>
      <c r="C571" s="27" t="s">
        <v>143</v>
      </c>
    </row>
    <row r="572" spans="1:3" x14ac:dyDescent="0.55000000000000004">
      <c r="A572" s="28">
        <v>2772</v>
      </c>
      <c r="B572" s="28" t="s">
        <v>1136</v>
      </c>
      <c r="C572" s="27" t="s">
        <v>143</v>
      </c>
    </row>
    <row r="573" spans="1:3" x14ac:dyDescent="0.55000000000000004">
      <c r="A573" s="28">
        <v>2773</v>
      </c>
      <c r="B573" s="28" t="s">
        <v>1137</v>
      </c>
      <c r="C573" s="27" t="s">
        <v>143</v>
      </c>
    </row>
    <row r="574" spans="1:3" x14ac:dyDescent="0.55000000000000004">
      <c r="A574" s="28">
        <v>2774</v>
      </c>
      <c r="B574" s="28" t="s">
        <v>1138</v>
      </c>
      <c r="C574" s="27" t="s">
        <v>143</v>
      </c>
    </row>
    <row r="575" spans="1:3" x14ac:dyDescent="0.55000000000000004">
      <c r="A575" s="28">
        <v>2775</v>
      </c>
      <c r="B575" s="28" t="s">
        <v>1139</v>
      </c>
      <c r="C575" s="27" t="s">
        <v>143</v>
      </c>
    </row>
    <row r="576" spans="1:3" x14ac:dyDescent="0.55000000000000004">
      <c r="A576" s="28">
        <v>2776</v>
      </c>
      <c r="B576" s="28" t="s">
        <v>1140</v>
      </c>
      <c r="C576" s="27" t="s">
        <v>143</v>
      </c>
    </row>
    <row r="577" spans="1:3" x14ac:dyDescent="0.55000000000000004">
      <c r="A577" s="28">
        <v>2777</v>
      </c>
      <c r="B577" s="28" t="s">
        <v>1141</v>
      </c>
      <c r="C577" s="27" t="s">
        <v>143</v>
      </c>
    </row>
    <row r="578" spans="1:3" x14ac:dyDescent="0.55000000000000004">
      <c r="A578" s="28">
        <v>2778</v>
      </c>
      <c r="B578" s="28" t="s">
        <v>1142</v>
      </c>
      <c r="C578" s="27" t="s">
        <v>143</v>
      </c>
    </row>
    <row r="579" spans="1:3" x14ac:dyDescent="0.55000000000000004">
      <c r="A579" s="28">
        <v>2779</v>
      </c>
      <c r="B579" s="28" t="s">
        <v>1143</v>
      </c>
      <c r="C579" s="27" t="s">
        <v>143</v>
      </c>
    </row>
    <row r="580" spans="1:3" x14ac:dyDescent="0.55000000000000004">
      <c r="A580" s="28">
        <v>2780</v>
      </c>
      <c r="B580" s="28" t="s">
        <v>1144</v>
      </c>
      <c r="C580" s="27" t="s">
        <v>143</v>
      </c>
    </row>
    <row r="581" spans="1:3" x14ac:dyDescent="0.55000000000000004">
      <c r="A581" s="28">
        <v>2781</v>
      </c>
      <c r="B581" s="28" t="s">
        <v>718</v>
      </c>
      <c r="C581" s="27" t="s">
        <v>143</v>
      </c>
    </row>
    <row r="582" spans="1:3" x14ac:dyDescent="0.55000000000000004">
      <c r="A582" s="28">
        <v>2782</v>
      </c>
      <c r="B582" s="28" t="s">
        <v>1145</v>
      </c>
      <c r="C582" s="27" t="s">
        <v>143</v>
      </c>
    </row>
    <row r="583" spans="1:3" x14ac:dyDescent="0.55000000000000004">
      <c r="A583" s="34">
        <v>2783</v>
      </c>
      <c r="B583" s="34" t="s">
        <v>1146</v>
      </c>
      <c r="C583" s="33" t="s">
        <v>143</v>
      </c>
    </row>
    <row r="584" spans="1:3" x14ac:dyDescent="0.55000000000000004">
      <c r="A584" s="28">
        <v>2784</v>
      </c>
      <c r="B584" s="28" t="s">
        <v>1147</v>
      </c>
      <c r="C584" s="27" t="s">
        <v>143</v>
      </c>
    </row>
    <row r="585" spans="1:3" x14ac:dyDescent="0.55000000000000004">
      <c r="A585" s="28">
        <v>2785</v>
      </c>
      <c r="B585" s="28" t="s">
        <v>1148</v>
      </c>
      <c r="C585" s="27" t="s">
        <v>143</v>
      </c>
    </row>
    <row r="586" spans="1:3" x14ac:dyDescent="0.55000000000000004">
      <c r="A586" s="28">
        <v>2786</v>
      </c>
      <c r="B586" s="28" t="s">
        <v>1149</v>
      </c>
      <c r="C586" s="27" t="s">
        <v>143</v>
      </c>
    </row>
    <row r="587" spans="1:3" x14ac:dyDescent="0.55000000000000004">
      <c r="A587" s="28">
        <v>2787</v>
      </c>
      <c r="B587" s="28" t="s">
        <v>1150</v>
      </c>
      <c r="C587" s="27" t="s">
        <v>143</v>
      </c>
    </row>
    <row r="588" spans="1:3" x14ac:dyDescent="0.55000000000000004">
      <c r="A588" s="28">
        <v>2788</v>
      </c>
      <c r="B588" s="28" t="s">
        <v>1151</v>
      </c>
      <c r="C588" s="27" t="s">
        <v>143</v>
      </c>
    </row>
    <row r="589" spans="1:3" x14ac:dyDescent="0.55000000000000004">
      <c r="A589" s="28">
        <v>2789</v>
      </c>
      <c r="B589" s="28" t="s">
        <v>1152</v>
      </c>
      <c r="C589" s="27" t="s">
        <v>143</v>
      </c>
    </row>
    <row r="590" spans="1:3" x14ac:dyDescent="0.55000000000000004">
      <c r="A590" s="28">
        <v>2790</v>
      </c>
      <c r="B590" s="28" t="s">
        <v>1153</v>
      </c>
      <c r="C590" s="27" t="s">
        <v>143</v>
      </c>
    </row>
    <row r="591" spans="1:3" x14ac:dyDescent="0.55000000000000004">
      <c r="A591" s="28">
        <v>2791</v>
      </c>
      <c r="B591" s="28" t="s">
        <v>1154</v>
      </c>
      <c r="C591" s="27" t="s">
        <v>143</v>
      </c>
    </row>
    <row r="592" spans="1:3" x14ac:dyDescent="0.55000000000000004">
      <c r="A592" s="28">
        <v>2792</v>
      </c>
      <c r="B592" s="28" t="s">
        <v>1155</v>
      </c>
      <c r="C592" s="27" t="s">
        <v>143</v>
      </c>
    </row>
    <row r="593" spans="1:3" x14ac:dyDescent="0.55000000000000004">
      <c r="A593" s="28">
        <v>2793</v>
      </c>
      <c r="B593" s="28" t="s">
        <v>1156</v>
      </c>
      <c r="C593" s="27" t="s">
        <v>143</v>
      </c>
    </row>
    <row r="594" spans="1:3" x14ac:dyDescent="0.55000000000000004">
      <c r="A594" s="28">
        <v>2794</v>
      </c>
      <c r="B594" s="28" t="s">
        <v>1154</v>
      </c>
      <c r="C594" s="27" t="s">
        <v>143</v>
      </c>
    </row>
    <row r="595" spans="1:3" x14ac:dyDescent="0.55000000000000004">
      <c r="A595" s="28">
        <v>2795</v>
      </c>
      <c r="B595" s="28" t="s">
        <v>1157</v>
      </c>
      <c r="C595" s="27" t="s">
        <v>143</v>
      </c>
    </row>
    <row r="596" spans="1:3" x14ac:dyDescent="0.55000000000000004">
      <c r="A596" s="28">
        <v>2796</v>
      </c>
      <c r="B596" s="28" t="s">
        <v>1158</v>
      </c>
      <c r="C596" s="27" t="s">
        <v>143</v>
      </c>
    </row>
    <row r="597" spans="1:3" x14ac:dyDescent="0.55000000000000004">
      <c r="A597" s="28">
        <v>2797</v>
      </c>
      <c r="B597" s="28" t="s">
        <v>1159</v>
      </c>
      <c r="C597" s="27" t="s">
        <v>143</v>
      </c>
    </row>
    <row r="598" spans="1:3" x14ac:dyDescent="0.55000000000000004">
      <c r="A598" s="28">
        <v>2798</v>
      </c>
      <c r="B598" s="28" t="s">
        <v>1160</v>
      </c>
      <c r="C598" s="27" t="s">
        <v>143</v>
      </c>
    </row>
    <row r="599" spans="1:3" x14ac:dyDescent="0.55000000000000004">
      <c r="A599" s="28">
        <v>2799</v>
      </c>
      <c r="B599" s="28" t="s">
        <v>1161</v>
      </c>
      <c r="C599" s="27" t="s">
        <v>143</v>
      </c>
    </row>
    <row r="600" spans="1:3" x14ac:dyDescent="0.55000000000000004">
      <c r="A600" s="28" t="s">
        <v>165</v>
      </c>
      <c r="B600" s="28" t="s">
        <v>1162</v>
      </c>
      <c r="C600" s="27" t="s">
        <v>143</v>
      </c>
    </row>
    <row r="601" spans="1:3" x14ac:dyDescent="0.55000000000000004">
      <c r="A601" s="28" t="s">
        <v>166</v>
      </c>
      <c r="B601" s="28" t="s">
        <v>1163</v>
      </c>
      <c r="C601" s="27" t="s">
        <v>143</v>
      </c>
    </row>
    <row r="602" spans="1:3" x14ac:dyDescent="0.55000000000000004">
      <c r="A602" s="28" t="s">
        <v>167</v>
      </c>
      <c r="B602" s="28" t="s">
        <v>1164</v>
      </c>
      <c r="C602" s="27" t="s">
        <v>143</v>
      </c>
    </row>
    <row r="603" spans="1:3" x14ac:dyDescent="0.55000000000000004">
      <c r="A603" s="32" t="s">
        <v>168</v>
      </c>
      <c r="B603" s="32" t="s">
        <v>1165</v>
      </c>
      <c r="C603" s="27" t="s">
        <v>143</v>
      </c>
    </row>
    <row r="604" spans="1:3" x14ac:dyDescent="0.55000000000000004">
      <c r="A604" s="32" t="s">
        <v>169</v>
      </c>
      <c r="B604" s="32" t="s">
        <v>1166</v>
      </c>
      <c r="C604" s="27" t="s">
        <v>143</v>
      </c>
    </row>
    <row r="605" spans="1:3" x14ac:dyDescent="0.55000000000000004">
      <c r="A605" s="32" t="s">
        <v>170</v>
      </c>
      <c r="B605" s="32" t="s">
        <v>1167</v>
      </c>
      <c r="C605" s="27" t="s">
        <v>143</v>
      </c>
    </row>
    <row r="606" spans="1:3" x14ac:dyDescent="0.55000000000000004">
      <c r="A606" s="32" t="s">
        <v>171</v>
      </c>
      <c r="B606" s="32" t="s">
        <v>1168</v>
      </c>
      <c r="C606" s="27" t="s">
        <v>143</v>
      </c>
    </row>
    <row r="607" spans="1:3" x14ac:dyDescent="0.55000000000000004">
      <c r="A607" s="32" t="s">
        <v>172</v>
      </c>
      <c r="B607" s="32" t="s">
        <v>1169</v>
      </c>
      <c r="C607" s="27" t="s">
        <v>143</v>
      </c>
    </row>
    <row r="608" spans="1:3" x14ac:dyDescent="0.55000000000000004">
      <c r="A608" s="32" t="s">
        <v>173</v>
      </c>
      <c r="B608" s="32" t="s">
        <v>1170</v>
      </c>
      <c r="C608" s="27" t="s">
        <v>143</v>
      </c>
    </row>
    <row r="609" spans="1:3" x14ac:dyDescent="0.55000000000000004">
      <c r="A609" s="32" t="s">
        <v>174</v>
      </c>
      <c r="B609" s="32" t="s">
        <v>1171</v>
      </c>
      <c r="C609" s="27" t="s">
        <v>143</v>
      </c>
    </row>
    <row r="610" spans="1:3" x14ac:dyDescent="0.55000000000000004">
      <c r="A610" s="32" t="s">
        <v>3624</v>
      </c>
      <c r="B610" s="32" t="s">
        <v>3631</v>
      </c>
      <c r="C610" s="29" t="s">
        <v>143</v>
      </c>
    </row>
    <row r="611" spans="1:3" x14ac:dyDescent="0.55000000000000004">
      <c r="A611" s="28">
        <v>2800</v>
      </c>
      <c r="B611" s="28" t="s">
        <v>942</v>
      </c>
      <c r="C611" s="27" t="s">
        <v>143</v>
      </c>
    </row>
    <row r="612" spans="1:3" x14ac:dyDescent="0.55000000000000004">
      <c r="A612" s="28">
        <v>2801</v>
      </c>
      <c r="B612" s="28" t="s">
        <v>1172</v>
      </c>
      <c r="C612" s="27" t="s">
        <v>143</v>
      </c>
    </row>
    <row r="613" spans="1:3" x14ac:dyDescent="0.55000000000000004">
      <c r="A613" s="28">
        <v>2802</v>
      </c>
      <c r="B613" s="28" t="s">
        <v>1173</v>
      </c>
      <c r="C613" s="27" t="s">
        <v>143</v>
      </c>
    </row>
    <row r="614" spans="1:3" x14ac:dyDescent="0.55000000000000004">
      <c r="A614" s="28">
        <v>2803</v>
      </c>
      <c r="B614" s="28" t="s">
        <v>1174</v>
      </c>
      <c r="C614" s="27" t="s">
        <v>143</v>
      </c>
    </row>
    <row r="615" spans="1:3" x14ac:dyDescent="0.55000000000000004">
      <c r="A615" s="28">
        <v>2804</v>
      </c>
      <c r="B615" s="28" t="s">
        <v>1175</v>
      </c>
      <c r="C615" s="27" t="s">
        <v>143</v>
      </c>
    </row>
    <row r="616" spans="1:3" x14ac:dyDescent="0.55000000000000004">
      <c r="A616" s="28">
        <v>2805</v>
      </c>
      <c r="B616" s="28" t="s">
        <v>1176</v>
      </c>
      <c r="C616" s="27" t="s">
        <v>143</v>
      </c>
    </row>
    <row r="617" spans="1:3" x14ac:dyDescent="0.55000000000000004">
      <c r="A617" s="28">
        <v>2807</v>
      </c>
      <c r="B617" s="28" t="s">
        <v>1177</v>
      </c>
      <c r="C617" s="27" t="s">
        <v>143</v>
      </c>
    </row>
    <row r="618" spans="1:3" x14ac:dyDescent="0.55000000000000004">
      <c r="A618" s="28">
        <v>2809</v>
      </c>
      <c r="B618" s="28" t="s">
        <v>1178</v>
      </c>
      <c r="C618" s="27" t="s">
        <v>143</v>
      </c>
    </row>
    <row r="619" spans="1:3" x14ac:dyDescent="0.55000000000000004">
      <c r="A619" s="28">
        <v>2810</v>
      </c>
      <c r="B619" s="28" t="s">
        <v>1179</v>
      </c>
      <c r="C619" s="27" t="s">
        <v>143</v>
      </c>
    </row>
    <row r="620" spans="1:3" x14ac:dyDescent="0.55000000000000004">
      <c r="A620" s="28">
        <v>2811</v>
      </c>
      <c r="B620" s="28" t="s">
        <v>1180</v>
      </c>
      <c r="C620" s="27" t="s">
        <v>143</v>
      </c>
    </row>
    <row r="621" spans="1:3" x14ac:dyDescent="0.55000000000000004">
      <c r="A621" s="28">
        <v>2812</v>
      </c>
      <c r="B621" s="28" t="s">
        <v>1181</v>
      </c>
      <c r="C621" s="27" t="s">
        <v>143</v>
      </c>
    </row>
    <row r="622" spans="1:3" x14ac:dyDescent="0.55000000000000004">
      <c r="A622" s="28">
        <v>2813</v>
      </c>
      <c r="B622" s="28" t="s">
        <v>1182</v>
      </c>
      <c r="C622" s="27" t="s">
        <v>143</v>
      </c>
    </row>
    <row r="623" spans="1:3" x14ac:dyDescent="0.55000000000000004">
      <c r="A623" s="28">
        <v>2815</v>
      </c>
      <c r="B623" s="28" t="s">
        <v>1183</v>
      </c>
      <c r="C623" s="27" t="s">
        <v>143</v>
      </c>
    </row>
    <row r="624" spans="1:3" x14ac:dyDescent="0.55000000000000004">
      <c r="A624" s="28">
        <v>2816</v>
      </c>
      <c r="B624" s="28" t="s">
        <v>1184</v>
      </c>
      <c r="C624" s="27" t="s">
        <v>143</v>
      </c>
    </row>
    <row r="625" spans="1:3" x14ac:dyDescent="0.55000000000000004">
      <c r="A625" s="28">
        <v>2817</v>
      </c>
      <c r="B625" s="28" t="s">
        <v>1185</v>
      </c>
      <c r="C625" s="27" t="s">
        <v>143</v>
      </c>
    </row>
    <row r="626" spans="1:3" x14ac:dyDescent="0.55000000000000004">
      <c r="A626" s="28">
        <v>2818</v>
      </c>
      <c r="B626" s="28" t="s">
        <v>1186</v>
      </c>
      <c r="C626" s="27" t="s">
        <v>143</v>
      </c>
    </row>
    <row r="627" spans="1:3" x14ac:dyDescent="0.55000000000000004">
      <c r="A627" s="28">
        <v>2819</v>
      </c>
      <c r="B627" s="28" t="s">
        <v>1187</v>
      </c>
      <c r="C627" s="27" t="s">
        <v>143</v>
      </c>
    </row>
    <row r="628" spans="1:3" x14ac:dyDescent="0.55000000000000004">
      <c r="A628" s="28">
        <v>2820</v>
      </c>
      <c r="B628" s="28" t="s">
        <v>1188</v>
      </c>
      <c r="C628" s="27" t="s">
        <v>143</v>
      </c>
    </row>
    <row r="629" spans="1:3" x14ac:dyDescent="0.55000000000000004">
      <c r="A629" s="28">
        <v>2821</v>
      </c>
      <c r="B629" s="28" t="s">
        <v>1189</v>
      </c>
      <c r="C629" s="27" t="s">
        <v>143</v>
      </c>
    </row>
    <row r="630" spans="1:3" x14ac:dyDescent="0.55000000000000004">
      <c r="A630" s="28">
        <v>2822</v>
      </c>
      <c r="B630" s="28" t="s">
        <v>1190</v>
      </c>
      <c r="C630" s="27" t="s">
        <v>143</v>
      </c>
    </row>
    <row r="631" spans="1:3" x14ac:dyDescent="0.55000000000000004">
      <c r="A631" s="28">
        <v>2823</v>
      </c>
      <c r="B631" s="28" t="s">
        <v>1191</v>
      </c>
      <c r="C631" s="27" t="s">
        <v>143</v>
      </c>
    </row>
    <row r="632" spans="1:3" x14ac:dyDescent="0.55000000000000004">
      <c r="A632" s="28">
        <v>2824</v>
      </c>
      <c r="B632" s="28" t="s">
        <v>1192</v>
      </c>
      <c r="C632" s="27" t="s">
        <v>143</v>
      </c>
    </row>
    <row r="633" spans="1:3" x14ac:dyDescent="0.55000000000000004">
      <c r="A633" s="28">
        <v>2825</v>
      </c>
      <c r="B633" s="28" t="s">
        <v>1193</v>
      </c>
      <c r="C633" s="27" t="s">
        <v>143</v>
      </c>
    </row>
    <row r="634" spans="1:3" x14ac:dyDescent="0.55000000000000004">
      <c r="A634" s="28">
        <v>2826</v>
      </c>
      <c r="B634" s="28" t="s">
        <v>1194</v>
      </c>
      <c r="C634" s="27" t="s">
        <v>143</v>
      </c>
    </row>
    <row r="635" spans="1:3" x14ac:dyDescent="0.55000000000000004">
      <c r="A635" s="28">
        <v>2827</v>
      </c>
      <c r="B635" s="28" t="s">
        <v>1195</v>
      </c>
      <c r="C635" s="27" t="s">
        <v>143</v>
      </c>
    </row>
    <row r="636" spans="1:3" x14ac:dyDescent="0.55000000000000004">
      <c r="A636" s="28">
        <v>2828</v>
      </c>
      <c r="B636" s="28" t="s">
        <v>1196</v>
      </c>
      <c r="C636" s="27" t="s">
        <v>143</v>
      </c>
    </row>
    <row r="637" spans="1:3" x14ac:dyDescent="0.55000000000000004">
      <c r="A637" s="28">
        <v>2829</v>
      </c>
      <c r="B637" s="28" t="s">
        <v>1197</v>
      </c>
      <c r="C637" s="27" t="s">
        <v>143</v>
      </c>
    </row>
    <row r="638" spans="1:3" x14ac:dyDescent="0.55000000000000004">
      <c r="A638" s="28">
        <v>2830</v>
      </c>
      <c r="B638" s="28" t="s">
        <v>1198</v>
      </c>
      <c r="C638" s="27" t="s">
        <v>143</v>
      </c>
    </row>
    <row r="639" spans="1:3" x14ac:dyDescent="0.55000000000000004">
      <c r="A639" s="28">
        <v>2831</v>
      </c>
      <c r="B639" s="28" t="s">
        <v>1199</v>
      </c>
      <c r="C639" s="27" t="s">
        <v>143</v>
      </c>
    </row>
    <row r="640" spans="1:3" x14ac:dyDescent="0.55000000000000004">
      <c r="A640" s="28">
        <v>2832</v>
      </c>
      <c r="B640" s="28" t="s">
        <v>1200</v>
      </c>
      <c r="C640" s="27" t="s">
        <v>143</v>
      </c>
    </row>
    <row r="641" spans="1:3" x14ac:dyDescent="0.55000000000000004">
      <c r="A641" s="28">
        <v>2833</v>
      </c>
      <c r="B641" s="28" t="s">
        <v>1201</v>
      </c>
      <c r="C641" s="27" t="s">
        <v>143</v>
      </c>
    </row>
    <row r="642" spans="1:3" x14ac:dyDescent="0.55000000000000004">
      <c r="A642" s="28">
        <v>2834</v>
      </c>
      <c r="B642" s="28" t="s">
        <v>1202</v>
      </c>
      <c r="C642" s="27" t="s">
        <v>143</v>
      </c>
    </row>
    <row r="643" spans="1:3" x14ac:dyDescent="0.55000000000000004">
      <c r="A643" s="28">
        <v>2836</v>
      </c>
      <c r="B643" s="28" t="s">
        <v>1179</v>
      </c>
      <c r="C643" s="27" t="s">
        <v>143</v>
      </c>
    </row>
    <row r="644" spans="1:3" x14ac:dyDescent="0.55000000000000004">
      <c r="A644" s="28">
        <v>2838</v>
      </c>
      <c r="B644" s="28" t="s">
        <v>1203</v>
      </c>
      <c r="C644" s="27" t="s">
        <v>143</v>
      </c>
    </row>
    <row r="645" spans="1:3" x14ac:dyDescent="0.55000000000000004">
      <c r="A645" s="28">
        <v>2839</v>
      </c>
      <c r="B645" s="28" t="s">
        <v>1204</v>
      </c>
      <c r="C645" s="27" t="s">
        <v>143</v>
      </c>
    </row>
    <row r="646" spans="1:3" x14ac:dyDescent="0.55000000000000004">
      <c r="A646" s="28">
        <v>2841</v>
      </c>
      <c r="B646" s="28" t="s">
        <v>1205</v>
      </c>
      <c r="C646" s="27" t="s">
        <v>143</v>
      </c>
    </row>
    <row r="647" spans="1:3" x14ac:dyDescent="0.55000000000000004">
      <c r="A647" s="28">
        <v>2842</v>
      </c>
      <c r="B647" s="28" t="s">
        <v>1206</v>
      </c>
      <c r="C647" s="27" t="s">
        <v>143</v>
      </c>
    </row>
    <row r="648" spans="1:3" x14ac:dyDescent="0.55000000000000004">
      <c r="A648" s="28">
        <v>2843</v>
      </c>
      <c r="B648" s="28" t="s">
        <v>1207</v>
      </c>
      <c r="C648" s="27" t="s">
        <v>143</v>
      </c>
    </row>
    <row r="649" spans="1:3" x14ac:dyDescent="0.55000000000000004">
      <c r="A649" s="28">
        <v>2844</v>
      </c>
      <c r="B649" s="28" t="s">
        <v>1208</v>
      </c>
      <c r="C649" s="27" t="s">
        <v>143</v>
      </c>
    </row>
    <row r="650" spans="1:3" x14ac:dyDescent="0.55000000000000004">
      <c r="A650" s="28">
        <v>2845</v>
      </c>
      <c r="B650" s="28" t="s">
        <v>1209</v>
      </c>
      <c r="C650" s="27" t="s">
        <v>143</v>
      </c>
    </row>
    <row r="651" spans="1:3" x14ac:dyDescent="0.55000000000000004">
      <c r="A651" s="28">
        <v>2846</v>
      </c>
      <c r="B651" s="28" t="s">
        <v>1210</v>
      </c>
      <c r="C651" s="27" t="s">
        <v>143</v>
      </c>
    </row>
    <row r="652" spans="1:3" x14ac:dyDescent="0.55000000000000004">
      <c r="A652" s="28">
        <v>2847</v>
      </c>
      <c r="B652" s="28" t="s">
        <v>1211</v>
      </c>
      <c r="C652" s="27" t="s">
        <v>143</v>
      </c>
    </row>
    <row r="653" spans="1:3" x14ac:dyDescent="0.55000000000000004">
      <c r="A653" s="28">
        <v>2848</v>
      </c>
      <c r="B653" s="28" t="s">
        <v>1211</v>
      </c>
      <c r="C653" s="27" t="s">
        <v>143</v>
      </c>
    </row>
    <row r="654" spans="1:3" x14ac:dyDescent="0.55000000000000004">
      <c r="A654" s="28">
        <v>2849</v>
      </c>
      <c r="B654" s="28" t="s">
        <v>1212</v>
      </c>
      <c r="C654" s="27" t="s">
        <v>143</v>
      </c>
    </row>
    <row r="655" spans="1:3" x14ac:dyDescent="0.55000000000000004">
      <c r="A655" s="28">
        <v>2850</v>
      </c>
      <c r="B655" s="28" t="s">
        <v>1213</v>
      </c>
      <c r="C655" s="27" t="s">
        <v>143</v>
      </c>
    </row>
    <row r="656" spans="1:3" x14ac:dyDescent="0.55000000000000004">
      <c r="A656" s="28">
        <v>2851</v>
      </c>
      <c r="B656" s="28" t="s">
        <v>1214</v>
      </c>
      <c r="C656" s="27" t="s">
        <v>143</v>
      </c>
    </row>
    <row r="657" spans="1:3" x14ac:dyDescent="0.55000000000000004">
      <c r="A657" s="28">
        <v>2852</v>
      </c>
      <c r="B657" s="28" t="s">
        <v>1215</v>
      </c>
      <c r="C657" s="27" t="s">
        <v>143</v>
      </c>
    </row>
    <row r="658" spans="1:3" x14ac:dyDescent="0.55000000000000004">
      <c r="A658" s="28">
        <v>2853</v>
      </c>
      <c r="B658" s="28" t="s">
        <v>1216</v>
      </c>
      <c r="C658" s="27" t="s">
        <v>143</v>
      </c>
    </row>
    <row r="659" spans="1:3" x14ac:dyDescent="0.55000000000000004">
      <c r="A659" s="28">
        <v>2855</v>
      </c>
      <c r="B659" s="28" t="s">
        <v>1217</v>
      </c>
      <c r="C659" s="27" t="s">
        <v>143</v>
      </c>
    </row>
    <row r="660" spans="1:3" x14ac:dyDescent="0.55000000000000004">
      <c r="A660" s="28">
        <v>2856</v>
      </c>
      <c r="B660" s="28" t="s">
        <v>1218</v>
      </c>
      <c r="C660" s="27" t="s">
        <v>143</v>
      </c>
    </row>
    <row r="661" spans="1:3" x14ac:dyDescent="0.55000000000000004">
      <c r="A661" s="28">
        <v>2857</v>
      </c>
      <c r="B661" s="28" t="s">
        <v>1219</v>
      </c>
      <c r="C661" s="27" t="s">
        <v>143</v>
      </c>
    </row>
    <row r="662" spans="1:3" x14ac:dyDescent="0.55000000000000004">
      <c r="A662" s="28">
        <v>2858</v>
      </c>
      <c r="B662" s="28" t="s">
        <v>1220</v>
      </c>
      <c r="C662" s="27" t="s">
        <v>143</v>
      </c>
    </row>
    <row r="663" spans="1:3" x14ac:dyDescent="0.55000000000000004">
      <c r="A663" s="28">
        <v>2859</v>
      </c>
      <c r="B663" s="28" t="s">
        <v>1221</v>
      </c>
      <c r="C663" s="27" t="s">
        <v>143</v>
      </c>
    </row>
    <row r="664" spans="1:3" x14ac:dyDescent="0.55000000000000004">
      <c r="A664" s="28">
        <v>2860</v>
      </c>
      <c r="B664" s="28" t="s">
        <v>1222</v>
      </c>
      <c r="C664" s="27" t="s">
        <v>143</v>
      </c>
    </row>
    <row r="665" spans="1:3" x14ac:dyDescent="0.55000000000000004">
      <c r="A665" s="28">
        <v>2861</v>
      </c>
      <c r="B665" s="28" t="s">
        <v>1223</v>
      </c>
      <c r="C665" s="27" t="s">
        <v>143</v>
      </c>
    </row>
    <row r="666" spans="1:3" x14ac:dyDescent="0.55000000000000004">
      <c r="A666" s="28">
        <v>2862</v>
      </c>
      <c r="B666" s="28" t="s">
        <v>991</v>
      </c>
      <c r="C666" s="27" t="s">
        <v>143</v>
      </c>
    </row>
    <row r="667" spans="1:3" x14ac:dyDescent="0.55000000000000004">
      <c r="A667" s="28">
        <v>2863</v>
      </c>
      <c r="B667" s="28" t="s">
        <v>1224</v>
      </c>
      <c r="C667" s="27" t="s">
        <v>143</v>
      </c>
    </row>
    <row r="668" spans="1:3" x14ac:dyDescent="0.55000000000000004">
      <c r="A668" s="28">
        <v>2864</v>
      </c>
      <c r="B668" s="28" t="s">
        <v>1225</v>
      </c>
      <c r="C668" s="27" t="s">
        <v>143</v>
      </c>
    </row>
    <row r="669" spans="1:3" x14ac:dyDescent="0.55000000000000004">
      <c r="A669" s="28">
        <v>2865</v>
      </c>
      <c r="B669" s="28" t="s">
        <v>1226</v>
      </c>
      <c r="C669" s="27" t="s">
        <v>143</v>
      </c>
    </row>
    <row r="670" spans="1:3" x14ac:dyDescent="0.55000000000000004">
      <c r="A670" s="28">
        <v>2866</v>
      </c>
      <c r="B670" s="28" t="s">
        <v>995</v>
      </c>
      <c r="C670" s="27" t="s">
        <v>143</v>
      </c>
    </row>
    <row r="671" spans="1:3" x14ac:dyDescent="0.55000000000000004">
      <c r="A671" s="28">
        <v>2869</v>
      </c>
      <c r="B671" s="28" t="s">
        <v>1227</v>
      </c>
      <c r="C671" s="27" t="s">
        <v>143</v>
      </c>
    </row>
    <row r="672" spans="1:3" x14ac:dyDescent="0.55000000000000004">
      <c r="A672" s="28">
        <v>2870</v>
      </c>
      <c r="B672" s="28" t="s">
        <v>1228</v>
      </c>
      <c r="C672" s="27" t="s">
        <v>143</v>
      </c>
    </row>
    <row r="673" spans="1:3" x14ac:dyDescent="0.55000000000000004">
      <c r="A673" s="28">
        <v>2871</v>
      </c>
      <c r="B673" s="28" t="s">
        <v>1229</v>
      </c>
      <c r="C673" s="27" t="s">
        <v>143</v>
      </c>
    </row>
    <row r="674" spans="1:3" x14ac:dyDescent="0.55000000000000004">
      <c r="A674" s="28">
        <v>2872</v>
      </c>
      <c r="B674" s="28" t="s">
        <v>1230</v>
      </c>
      <c r="C674" s="27" t="s">
        <v>143</v>
      </c>
    </row>
    <row r="675" spans="1:3" x14ac:dyDescent="0.55000000000000004">
      <c r="A675" s="28">
        <v>2873</v>
      </c>
      <c r="B675" s="28" t="s">
        <v>1003</v>
      </c>
      <c r="C675" s="27" t="s">
        <v>143</v>
      </c>
    </row>
    <row r="676" spans="1:3" x14ac:dyDescent="0.55000000000000004">
      <c r="A676" s="28">
        <v>2874</v>
      </c>
      <c r="B676" s="28" t="s">
        <v>1231</v>
      </c>
      <c r="C676" s="27" t="s">
        <v>143</v>
      </c>
    </row>
    <row r="677" spans="1:3" x14ac:dyDescent="0.55000000000000004">
      <c r="A677" s="28">
        <v>2875</v>
      </c>
      <c r="B677" s="28" t="s">
        <v>1232</v>
      </c>
      <c r="C677" s="27" t="s">
        <v>143</v>
      </c>
    </row>
    <row r="678" spans="1:3" x14ac:dyDescent="0.55000000000000004">
      <c r="A678" s="28">
        <v>2876</v>
      </c>
      <c r="B678" s="28" t="s">
        <v>1233</v>
      </c>
      <c r="C678" s="27" t="s">
        <v>143</v>
      </c>
    </row>
    <row r="679" spans="1:3" x14ac:dyDescent="0.55000000000000004">
      <c r="A679" s="28">
        <v>2878</v>
      </c>
      <c r="B679" s="28" t="s">
        <v>1234</v>
      </c>
      <c r="C679" s="27" t="s">
        <v>143</v>
      </c>
    </row>
    <row r="680" spans="1:3" x14ac:dyDescent="0.55000000000000004">
      <c r="A680" s="28">
        <v>2879</v>
      </c>
      <c r="B680" s="28" t="s">
        <v>1235</v>
      </c>
      <c r="C680" s="27" t="s">
        <v>143</v>
      </c>
    </row>
    <row r="681" spans="1:3" x14ac:dyDescent="0.55000000000000004">
      <c r="A681" s="28">
        <v>2880</v>
      </c>
      <c r="B681" s="28" t="s">
        <v>1236</v>
      </c>
      <c r="C681" s="27" t="s">
        <v>143</v>
      </c>
    </row>
    <row r="682" spans="1:3" x14ac:dyDescent="0.55000000000000004">
      <c r="A682" s="28">
        <v>2881</v>
      </c>
      <c r="B682" s="28" t="s">
        <v>1237</v>
      </c>
      <c r="C682" s="27" t="s">
        <v>143</v>
      </c>
    </row>
    <row r="683" spans="1:3" x14ac:dyDescent="0.55000000000000004">
      <c r="A683" s="28">
        <v>2882</v>
      </c>
      <c r="B683" s="28" t="s">
        <v>1238</v>
      </c>
      <c r="C683" s="27" t="s">
        <v>143</v>
      </c>
    </row>
    <row r="684" spans="1:3" x14ac:dyDescent="0.55000000000000004">
      <c r="A684" s="28">
        <v>2883</v>
      </c>
      <c r="B684" s="28" t="s">
        <v>1239</v>
      </c>
      <c r="C684" s="27" t="s">
        <v>143</v>
      </c>
    </row>
    <row r="685" spans="1:3" x14ac:dyDescent="0.55000000000000004">
      <c r="A685" s="28">
        <v>2884</v>
      </c>
      <c r="B685" s="28" t="s">
        <v>1240</v>
      </c>
      <c r="C685" s="27" t="s">
        <v>143</v>
      </c>
    </row>
    <row r="686" spans="1:3" x14ac:dyDescent="0.55000000000000004">
      <c r="A686" s="28">
        <v>2885</v>
      </c>
      <c r="B686" s="28" t="s">
        <v>1241</v>
      </c>
      <c r="C686" s="27" t="s">
        <v>143</v>
      </c>
    </row>
    <row r="687" spans="1:3" x14ac:dyDescent="0.55000000000000004">
      <c r="A687" s="28">
        <v>2886</v>
      </c>
      <c r="B687" s="28" t="s">
        <v>999</v>
      </c>
      <c r="C687" s="27" t="s">
        <v>143</v>
      </c>
    </row>
    <row r="688" spans="1:3" x14ac:dyDescent="0.55000000000000004">
      <c r="A688" s="28">
        <v>2887</v>
      </c>
      <c r="B688" s="28" t="s">
        <v>1242</v>
      </c>
      <c r="C688" s="27" t="s">
        <v>143</v>
      </c>
    </row>
    <row r="689" spans="1:3" x14ac:dyDescent="0.55000000000000004">
      <c r="A689" s="28">
        <v>2888</v>
      </c>
      <c r="B689" s="28" t="s">
        <v>1243</v>
      </c>
      <c r="C689" s="27" t="s">
        <v>143</v>
      </c>
    </row>
    <row r="690" spans="1:3" x14ac:dyDescent="0.55000000000000004">
      <c r="A690" s="28">
        <v>2889</v>
      </c>
      <c r="B690" s="28" t="s">
        <v>1244</v>
      </c>
      <c r="C690" s="27" t="s">
        <v>143</v>
      </c>
    </row>
    <row r="691" spans="1:3" x14ac:dyDescent="0.55000000000000004">
      <c r="A691" s="28">
        <v>2890</v>
      </c>
      <c r="B691" s="28" t="s">
        <v>1245</v>
      </c>
      <c r="C691" s="27" t="s">
        <v>143</v>
      </c>
    </row>
    <row r="692" spans="1:3" x14ac:dyDescent="0.55000000000000004">
      <c r="A692" s="28">
        <v>2891</v>
      </c>
      <c r="B692" s="28" t="s">
        <v>1022</v>
      </c>
      <c r="C692" s="27" t="s">
        <v>143</v>
      </c>
    </row>
    <row r="693" spans="1:3" x14ac:dyDescent="0.55000000000000004">
      <c r="A693" s="28">
        <v>2892</v>
      </c>
      <c r="B693" s="28" t="s">
        <v>1023</v>
      </c>
      <c r="C693" s="27" t="s">
        <v>143</v>
      </c>
    </row>
    <row r="694" spans="1:3" x14ac:dyDescent="0.55000000000000004">
      <c r="A694" s="28">
        <v>2893</v>
      </c>
      <c r="B694" s="28" t="s">
        <v>1246</v>
      </c>
      <c r="C694" s="27" t="s">
        <v>143</v>
      </c>
    </row>
    <row r="695" spans="1:3" x14ac:dyDescent="0.55000000000000004">
      <c r="A695" s="28">
        <v>2894</v>
      </c>
      <c r="B695" s="28" t="s">
        <v>1247</v>
      </c>
      <c r="C695" s="27" t="s">
        <v>143</v>
      </c>
    </row>
    <row r="696" spans="1:3" x14ac:dyDescent="0.55000000000000004">
      <c r="A696" s="28">
        <v>2895</v>
      </c>
      <c r="B696" s="28" t="s">
        <v>1248</v>
      </c>
      <c r="C696" s="27" t="s">
        <v>143</v>
      </c>
    </row>
    <row r="697" spans="1:3" x14ac:dyDescent="0.55000000000000004">
      <c r="A697" s="28">
        <v>2896</v>
      </c>
      <c r="B697" s="28" t="s">
        <v>1249</v>
      </c>
      <c r="C697" s="27" t="s">
        <v>143</v>
      </c>
    </row>
    <row r="698" spans="1:3" x14ac:dyDescent="0.55000000000000004">
      <c r="A698" s="28">
        <v>2897</v>
      </c>
      <c r="B698" s="28" t="s">
        <v>1250</v>
      </c>
      <c r="C698" s="27" t="s">
        <v>143</v>
      </c>
    </row>
    <row r="699" spans="1:3" x14ac:dyDescent="0.55000000000000004">
      <c r="A699" s="28">
        <v>2898</v>
      </c>
      <c r="B699" s="28" t="s">
        <v>1251</v>
      </c>
      <c r="C699" s="27" t="s">
        <v>143</v>
      </c>
    </row>
    <row r="700" spans="1:3" x14ac:dyDescent="0.55000000000000004">
      <c r="A700" s="28">
        <v>2899</v>
      </c>
      <c r="B700" s="28" t="s">
        <v>1252</v>
      </c>
      <c r="C700" s="27" t="s">
        <v>143</v>
      </c>
    </row>
    <row r="701" spans="1:3" x14ac:dyDescent="0.55000000000000004">
      <c r="A701" s="28" t="s">
        <v>175</v>
      </c>
      <c r="B701" s="28" t="s">
        <v>1253</v>
      </c>
      <c r="C701" s="27" t="s">
        <v>143</v>
      </c>
    </row>
    <row r="702" spans="1:3" x14ac:dyDescent="0.55000000000000004">
      <c r="A702" s="28" t="s">
        <v>176</v>
      </c>
      <c r="B702" s="28" t="s">
        <v>1254</v>
      </c>
      <c r="C702" s="27" t="s">
        <v>143</v>
      </c>
    </row>
    <row r="703" spans="1:3" x14ac:dyDescent="0.55000000000000004">
      <c r="A703" s="28" t="s">
        <v>177</v>
      </c>
      <c r="B703" s="28" t="s">
        <v>1255</v>
      </c>
      <c r="C703" s="27" t="s">
        <v>143</v>
      </c>
    </row>
    <row r="704" spans="1:3" x14ac:dyDescent="0.55000000000000004">
      <c r="A704" s="28" t="s">
        <v>178</v>
      </c>
      <c r="B704" s="28" t="s">
        <v>1256</v>
      </c>
      <c r="C704" s="27" t="s">
        <v>143</v>
      </c>
    </row>
    <row r="705" spans="1:3" x14ac:dyDescent="0.55000000000000004">
      <c r="A705" s="28" t="s">
        <v>179</v>
      </c>
      <c r="B705" s="28" t="s">
        <v>1257</v>
      </c>
      <c r="C705" s="27" t="s">
        <v>143</v>
      </c>
    </row>
    <row r="706" spans="1:3" x14ac:dyDescent="0.55000000000000004">
      <c r="A706" s="28" t="s">
        <v>180</v>
      </c>
      <c r="B706" s="28" t="s">
        <v>1258</v>
      </c>
      <c r="C706" s="27" t="s">
        <v>143</v>
      </c>
    </row>
    <row r="707" spans="1:3" x14ac:dyDescent="0.55000000000000004">
      <c r="A707" s="28" t="s">
        <v>181</v>
      </c>
      <c r="B707" s="28" t="s">
        <v>1259</v>
      </c>
      <c r="C707" s="27" t="s">
        <v>143</v>
      </c>
    </row>
    <row r="708" spans="1:3" x14ac:dyDescent="0.55000000000000004">
      <c r="A708" s="28" t="s">
        <v>182</v>
      </c>
      <c r="B708" s="28" t="s">
        <v>1260</v>
      </c>
      <c r="C708" s="27" t="s">
        <v>143</v>
      </c>
    </row>
    <row r="709" spans="1:3" x14ac:dyDescent="0.55000000000000004">
      <c r="A709" s="28" t="s">
        <v>183</v>
      </c>
      <c r="B709" s="28" t="s">
        <v>1261</v>
      </c>
      <c r="C709" s="27" t="s">
        <v>143</v>
      </c>
    </row>
    <row r="710" spans="1:3" x14ac:dyDescent="0.55000000000000004">
      <c r="A710" s="28" t="s">
        <v>184</v>
      </c>
      <c r="B710" s="28" t="s">
        <v>1262</v>
      </c>
      <c r="C710" s="27" t="s">
        <v>143</v>
      </c>
    </row>
    <row r="711" spans="1:3" x14ac:dyDescent="0.55000000000000004">
      <c r="A711" s="32" t="s">
        <v>185</v>
      </c>
      <c r="B711" s="32" t="s">
        <v>1263</v>
      </c>
      <c r="C711" s="27" t="s">
        <v>143</v>
      </c>
    </row>
    <row r="712" spans="1:3" x14ac:dyDescent="0.55000000000000004">
      <c r="A712" s="32" t="s">
        <v>186</v>
      </c>
      <c r="B712" s="32" t="s">
        <v>1264</v>
      </c>
      <c r="C712" s="27" t="s">
        <v>143</v>
      </c>
    </row>
    <row r="713" spans="1:3" x14ac:dyDescent="0.55000000000000004">
      <c r="A713" s="32" t="s">
        <v>187</v>
      </c>
      <c r="B713" s="32" t="s">
        <v>1265</v>
      </c>
      <c r="C713" s="27" t="s">
        <v>143</v>
      </c>
    </row>
    <row r="714" spans="1:3" x14ac:dyDescent="0.55000000000000004">
      <c r="A714" s="32" t="s">
        <v>188</v>
      </c>
      <c r="B714" s="32" t="s">
        <v>1266</v>
      </c>
      <c r="C714" s="27" t="s">
        <v>143</v>
      </c>
    </row>
    <row r="715" spans="1:3" x14ac:dyDescent="0.55000000000000004">
      <c r="A715" s="32" t="s">
        <v>189</v>
      </c>
      <c r="B715" s="32" t="s">
        <v>1267</v>
      </c>
      <c r="C715" s="27" t="s">
        <v>143</v>
      </c>
    </row>
    <row r="716" spans="1:3" x14ac:dyDescent="0.55000000000000004">
      <c r="A716" s="32" t="s">
        <v>190</v>
      </c>
      <c r="B716" s="32" t="s">
        <v>1268</v>
      </c>
      <c r="C716" s="27" t="s">
        <v>143</v>
      </c>
    </row>
    <row r="717" spans="1:3" x14ac:dyDescent="0.55000000000000004">
      <c r="A717" s="32" t="s">
        <v>191</v>
      </c>
      <c r="B717" s="32" t="s">
        <v>1269</v>
      </c>
      <c r="C717" s="27" t="s">
        <v>143</v>
      </c>
    </row>
    <row r="718" spans="1:3" x14ac:dyDescent="0.55000000000000004">
      <c r="A718" s="32" t="s">
        <v>192</v>
      </c>
      <c r="B718" s="32" t="s">
        <v>1270</v>
      </c>
      <c r="C718" s="27" t="s">
        <v>143</v>
      </c>
    </row>
    <row r="719" spans="1:3" x14ac:dyDescent="0.55000000000000004">
      <c r="A719" s="32" t="s">
        <v>193</v>
      </c>
      <c r="B719" s="32" t="s">
        <v>1271</v>
      </c>
      <c r="C719" s="33" t="s">
        <v>143</v>
      </c>
    </row>
    <row r="720" spans="1:3" x14ac:dyDescent="0.55000000000000004">
      <c r="A720" s="32" t="s">
        <v>194</v>
      </c>
      <c r="B720" s="32" t="s">
        <v>1272</v>
      </c>
      <c r="C720" s="33" t="s">
        <v>143</v>
      </c>
    </row>
    <row r="721" spans="1:3" x14ac:dyDescent="0.55000000000000004">
      <c r="A721" s="28">
        <v>2900</v>
      </c>
      <c r="B721" s="28" t="s">
        <v>964</v>
      </c>
      <c r="C721" s="27" t="s">
        <v>143</v>
      </c>
    </row>
    <row r="722" spans="1:3" x14ac:dyDescent="0.55000000000000004">
      <c r="A722" s="28">
        <v>2901</v>
      </c>
      <c r="B722" s="28" t="s">
        <v>1273</v>
      </c>
      <c r="C722" s="27" t="s">
        <v>143</v>
      </c>
    </row>
    <row r="723" spans="1:3" x14ac:dyDescent="0.55000000000000004">
      <c r="A723" s="28">
        <v>2902</v>
      </c>
      <c r="B723" s="28" t="s">
        <v>1274</v>
      </c>
      <c r="C723" s="27" t="s">
        <v>143</v>
      </c>
    </row>
    <row r="724" spans="1:3" x14ac:dyDescent="0.55000000000000004">
      <c r="A724" s="28">
        <v>2903</v>
      </c>
      <c r="B724" s="28" t="s">
        <v>1275</v>
      </c>
      <c r="C724" s="27" t="s">
        <v>143</v>
      </c>
    </row>
    <row r="725" spans="1:3" x14ac:dyDescent="0.55000000000000004">
      <c r="A725" s="28">
        <v>2904</v>
      </c>
      <c r="B725" s="28" t="s">
        <v>1276</v>
      </c>
      <c r="C725" s="27" t="s">
        <v>143</v>
      </c>
    </row>
    <row r="726" spans="1:3" x14ac:dyDescent="0.55000000000000004">
      <c r="A726" s="28">
        <v>2905</v>
      </c>
      <c r="B726" s="28" t="s">
        <v>1277</v>
      </c>
      <c r="C726" s="27" t="s">
        <v>143</v>
      </c>
    </row>
    <row r="727" spans="1:3" x14ac:dyDescent="0.55000000000000004">
      <c r="A727" s="28">
        <v>2906</v>
      </c>
      <c r="B727" s="28" t="s">
        <v>1278</v>
      </c>
      <c r="C727" s="27" t="s">
        <v>143</v>
      </c>
    </row>
    <row r="728" spans="1:3" x14ac:dyDescent="0.55000000000000004">
      <c r="A728" s="28">
        <v>2908</v>
      </c>
      <c r="B728" s="28" t="s">
        <v>1279</v>
      </c>
      <c r="C728" s="27" t="s">
        <v>143</v>
      </c>
    </row>
    <row r="729" spans="1:3" x14ac:dyDescent="0.55000000000000004">
      <c r="A729" s="28">
        <v>2909</v>
      </c>
      <c r="B729" s="28" t="s">
        <v>1280</v>
      </c>
      <c r="C729" s="27" t="s">
        <v>143</v>
      </c>
    </row>
    <row r="730" spans="1:3" x14ac:dyDescent="0.55000000000000004">
      <c r="A730" s="28">
        <v>2910</v>
      </c>
      <c r="B730" s="28" t="s">
        <v>1281</v>
      </c>
      <c r="C730" s="27" t="s">
        <v>143</v>
      </c>
    </row>
    <row r="731" spans="1:3" x14ac:dyDescent="0.55000000000000004">
      <c r="A731" s="28">
        <v>2911</v>
      </c>
      <c r="B731" s="28" t="s">
        <v>1282</v>
      </c>
      <c r="C731" s="27" t="s">
        <v>143</v>
      </c>
    </row>
    <row r="732" spans="1:3" x14ac:dyDescent="0.55000000000000004">
      <c r="A732" s="28">
        <v>2912</v>
      </c>
      <c r="B732" s="28" t="s">
        <v>1052</v>
      </c>
      <c r="C732" s="27" t="s">
        <v>143</v>
      </c>
    </row>
    <row r="733" spans="1:3" x14ac:dyDescent="0.55000000000000004">
      <c r="A733" s="28">
        <v>2913</v>
      </c>
      <c r="B733" s="28" t="s">
        <v>1283</v>
      </c>
      <c r="C733" s="27" t="s">
        <v>143</v>
      </c>
    </row>
    <row r="734" spans="1:3" x14ac:dyDescent="0.55000000000000004">
      <c r="A734" s="28">
        <v>2914</v>
      </c>
      <c r="B734" s="28" t="s">
        <v>1284</v>
      </c>
      <c r="C734" s="27" t="s">
        <v>143</v>
      </c>
    </row>
    <row r="735" spans="1:3" x14ac:dyDescent="0.55000000000000004">
      <c r="A735" s="28">
        <v>2915</v>
      </c>
      <c r="B735" s="28" t="s">
        <v>1285</v>
      </c>
      <c r="C735" s="27" t="s">
        <v>143</v>
      </c>
    </row>
    <row r="736" spans="1:3" x14ac:dyDescent="0.55000000000000004">
      <c r="A736" s="28">
        <v>2919</v>
      </c>
      <c r="B736" s="28" t="s">
        <v>1286</v>
      </c>
      <c r="C736" s="27" t="s">
        <v>143</v>
      </c>
    </row>
    <row r="737" spans="1:3" x14ac:dyDescent="0.55000000000000004">
      <c r="A737" s="28">
        <v>2921</v>
      </c>
      <c r="B737" s="28" t="s">
        <v>1287</v>
      </c>
      <c r="C737" s="27" t="s">
        <v>143</v>
      </c>
    </row>
    <row r="738" spans="1:3" x14ac:dyDescent="0.55000000000000004">
      <c r="A738" s="28">
        <v>2922</v>
      </c>
      <c r="B738" s="28" t="s">
        <v>1020</v>
      </c>
      <c r="C738" s="27" t="s">
        <v>143</v>
      </c>
    </row>
    <row r="739" spans="1:3" x14ac:dyDescent="0.55000000000000004">
      <c r="A739" s="28">
        <v>2923</v>
      </c>
      <c r="B739" s="28" t="s">
        <v>1007</v>
      </c>
      <c r="C739" s="27" t="s">
        <v>143</v>
      </c>
    </row>
    <row r="740" spans="1:3" x14ac:dyDescent="0.55000000000000004">
      <c r="A740" s="28">
        <v>2924</v>
      </c>
      <c r="B740" s="28" t="s">
        <v>1288</v>
      </c>
      <c r="C740" s="27" t="s">
        <v>143</v>
      </c>
    </row>
    <row r="741" spans="1:3" x14ac:dyDescent="0.55000000000000004">
      <c r="A741" s="28">
        <v>2925</v>
      </c>
      <c r="B741" s="28" t="s">
        <v>1289</v>
      </c>
      <c r="C741" s="27" t="s">
        <v>143</v>
      </c>
    </row>
    <row r="742" spans="1:3" x14ac:dyDescent="0.55000000000000004">
      <c r="A742" s="28">
        <v>2926</v>
      </c>
      <c r="B742" s="28" t="s">
        <v>1290</v>
      </c>
      <c r="C742" s="27" t="s">
        <v>143</v>
      </c>
    </row>
    <row r="743" spans="1:3" x14ac:dyDescent="0.55000000000000004">
      <c r="A743" s="28">
        <v>2927</v>
      </c>
      <c r="B743" s="28" t="s">
        <v>921</v>
      </c>
      <c r="C743" s="27" t="s">
        <v>143</v>
      </c>
    </row>
    <row r="744" spans="1:3" x14ac:dyDescent="0.55000000000000004">
      <c r="A744" s="28">
        <v>2928</v>
      </c>
      <c r="B744" s="28" t="s">
        <v>1291</v>
      </c>
      <c r="C744" s="27" t="s">
        <v>143</v>
      </c>
    </row>
    <row r="745" spans="1:3" x14ac:dyDescent="0.55000000000000004">
      <c r="A745" s="28">
        <v>2929</v>
      </c>
      <c r="B745" s="28" t="s">
        <v>1292</v>
      </c>
      <c r="C745" s="27" t="s">
        <v>143</v>
      </c>
    </row>
    <row r="746" spans="1:3" x14ac:dyDescent="0.55000000000000004">
      <c r="A746" s="28">
        <v>2930</v>
      </c>
      <c r="B746" s="28" t="s">
        <v>1293</v>
      </c>
      <c r="C746" s="27" t="s">
        <v>143</v>
      </c>
    </row>
    <row r="747" spans="1:3" x14ac:dyDescent="0.55000000000000004">
      <c r="A747" s="28">
        <v>2932</v>
      </c>
      <c r="B747" s="28" t="s">
        <v>1294</v>
      </c>
      <c r="C747" s="27" t="s">
        <v>143</v>
      </c>
    </row>
    <row r="748" spans="1:3" x14ac:dyDescent="0.55000000000000004">
      <c r="A748" s="28">
        <v>2933</v>
      </c>
      <c r="B748" s="28" t="s">
        <v>1295</v>
      </c>
      <c r="C748" s="27" t="s">
        <v>143</v>
      </c>
    </row>
    <row r="749" spans="1:3" x14ac:dyDescent="0.55000000000000004">
      <c r="A749" s="28">
        <v>2934</v>
      </c>
      <c r="B749" s="28" t="s">
        <v>1296</v>
      </c>
      <c r="C749" s="27" t="s">
        <v>143</v>
      </c>
    </row>
    <row r="750" spans="1:3" x14ac:dyDescent="0.55000000000000004">
      <c r="A750" s="28">
        <v>2935</v>
      </c>
      <c r="B750" s="28" t="s">
        <v>1297</v>
      </c>
      <c r="C750" s="27" t="s">
        <v>143</v>
      </c>
    </row>
    <row r="751" spans="1:3" x14ac:dyDescent="0.55000000000000004">
      <c r="A751" s="28">
        <v>2936</v>
      </c>
      <c r="B751" s="28" t="s">
        <v>1298</v>
      </c>
      <c r="C751" s="27" t="s">
        <v>143</v>
      </c>
    </row>
    <row r="752" spans="1:3" x14ac:dyDescent="0.55000000000000004">
      <c r="A752" s="28">
        <v>2937</v>
      </c>
      <c r="B752" s="28" t="s">
        <v>1158</v>
      </c>
      <c r="C752" s="27" t="s">
        <v>143</v>
      </c>
    </row>
    <row r="753" spans="1:3" x14ac:dyDescent="0.55000000000000004">
      <c r="A753" s="28">
        <v>2938</v>
      </c>
      <c r="B753" s="28" t="s">
        <v>1299</v>
      </c>
      <c r="C753" s="27" t="s">
        <v>143</v>
      </c>
    </row>
    <row r="754" spans="1:3" x14ac:dyDescent="0.55000000000000004">
      <c r="A754" s="28">
        <v>2939</v>
      </c>
      <c r="B754" s="28" t="s">
        <v>1300</v>
      </c>
      <c r="C754" s="27" t="s">
        <v>143</v>
      </c>
    </row>
    <row r="755" spans="1:3" x14ac:dyDescent="0.55000000000000004">
      <c r="A755" s="28">
        <v>2940</v>
      </c>
      <c r="B755" s="28" t="s">
        <v>1301</v>
      </c>
      <c r="C755" s="27" t="s">
        <v>143</v>
      </c>
    </row>
    <row r="756" spans="1:3" x14ac:dyDescent="0.55000000000000004">
      <c r="A756" s="28">
        <v>2941</v>
      </c>
      <c r="B756" s="28" t="s">
        <v>1302</v>
      </c>
      <c r="C756" s="27" t="s">
        <v>143</v>
      </c>
    </row>
    <row r="757" spans="1:3" x14ac:dyDescent="0.55000000000000004">
      <c r="A757" s="28">
        <v>2943</v>
      </c>
      <c r="B757" s="28" t="s">
        <v>1303</v>
      </c>
      <c r="C757" s="27" t="s">
        <v>143</v>
      </c>
    </row>
    <row r="758" spans="1:3" x14ac:dyDescent="0.55000000000000004">
      <c r="A758" s="28">
        <v>2944</v>
      </c>
      <c r="B758" s="28" t="s">
        <v>1304</v>
      </c>
      <c r="C758" s="27" t="s">
        <v>143</v>
      </c>
    </row>
    <row r="759" spans="1:3" x14ac:dyDescent="0.55000000000000004">
      <c r="A759" s="28">
        <v>2945</v>
      </c>
      <c r="B759" s="28" t="s">
        <v>1305</v>
      </c>
      <c r="C759" s="27" t="s">
        <v>143</v>
      </c>
    </row>
    <row r="760" spans="1:3" x14ac:dyDescent="0.55000000000000004">
      <c r="A760" s="28">
        <v>2947</v>
      </c>
      <c r="B760" s="28" t="s">
        <v>1306</v>
      </c>
      <c r="C760" s="27" t="s">
        <v>143</v>
      </c>
    </row>
    <row r="761" spans="1:3" x14ac:dyDescent="0.55000000000000004">
      <c r="A761" s="28">
        <v>2948</v>
      </c>
      <c r="B761" s="28" t="s">
        <v>1307</v>
      </c>
      <c r="C761" s="27" t="s">
        <v>143</v>
      </c>
    </row>
    <row r="762" spans="1:3" x14ac:dyDescent="0.55000000000000004">
      <c r="A762" s="28">
        <v>2950</v>
      </c>
      <c r="B762" s="28" t="s">
        <v>1308</v>
      </c>
      <c r="C762" s="27" t="s">
        <v>143</v>
      </c>
    </row>
    <row r="763" spans="1:3" x14ac:dyDescent="0.55000000000000004">
      <c r="A763" s="28">
        <v>2951</v>
      </c>
      <c r="B763" s="28" t="s">
        <v>1309</v>
      </c>
      <c r="C763" s="27" t="s">
        <v>143</v>
      </c>
    </row>
    <row r="764" spans="1:3" x14ac:dyDescent="0.55000000000000004">
      <c r="A764" s="28">
        <v>2952</v>
      </c>
      <c r="B764" s="28" t="s">
        <v>1310</v>
      </c>
      <c r="C764" s="27" t="s">
        <v>143</v>
      </c>
    </row>
    <row r="765" spans="1:3" x14ac:dyDescent="0.55000000000000004">
      <c r="A765" s="28">
        <v>2954</v>
      </c>
      <c r="B765" s="28" t="s">
        <v>1311</v>
      </c>
      <c r="C765" s="27" t="s">
        <v>143</v>
      </c>
    </row>
    <row r="766" spans="1:3" x14ac:dyDescent="0.55000000000000004">
      <c r="A766" s="28">
        <v>2955</v>
      </c>
      <c r="B766" s="28" t="s">
        <v>1312</v>
      </c>
      <c r="C766" s="27" t="s">
        <v>143</v>
      </c>
    </row>
    <row r="767" spans="1:3" x14ac:dyDescent="0.55000000000000004">
      <c r="A767" s="28">
        <v>2957</v>
      </c>
      <c r="B767" s="28" t="s">
        <v>1313</v>
      </c>
      <c r="C767" s="27" t="s">
        <v>143</v>
      </c>
    </row>
    <row r="768" spans="1:3" x14ac:dyDescent="0.55000000000000004">
      <c r="A768" s="28">
        <v>2959</v>
      </c>
      <c r="B768" s="28" t="s">
        <v>1314</v>
      </c>
      <c r="C768" s="27" t="s">
        <v>143</v>
      </c>
    </row>
    <row r="769" spans="1:3" x14ac:dyDescent="0.55000000000000004">
      <c r="A769" s="28">
        <v>2962</v>
      </c>
      <c r="B769" s="28" t="s">
        <v>1315</v>
      </c>
      <c r="C769" s="27" t="s">
        <v>143</v>
      </c>
    </row>
    <row r="770" spans="1:3" x14ac:dyDescent="0.55000000000000004">
      <c r="A770" s="28">
        <v>2963</v>
      </c>
      <c r="B770" s="28" t="s">
        <v>1316</v>
      </c>
      <c r="C770" s="27" t="s">
        <v>143</v>
      </c>
    </row>
    <row r="771" spans="1:3" x14ac:dyDescent="0.55000000000000004">
      <c r="A771" s="28">
        <v>2964</v>
      </c>
      <c r="B771" s="28" t="s">
        <v>1317</v>
      </c>
      <c r="C771" s="27" t="s">
        <v>143</v>
      </c>
    </row>
    <row r="772" spans="1:3" x14ac:dyDescent="0.55000000000000004">
      <c r="A772" s="28">
        <v>2965</v>
      </c>
      <c r="B772" s="28" t="s">
        <v>1318</v>
      </c>
      <c r="C772" s="27" t="s">
        <v>143</v>
      </c>
    </row>
    <row r="773" spans="1:3" x14ac:dyDescent="0.55000000000000004">
      <c r="A773" s="28">
        <v>2966</v>
      </c>
      <c r="B773" s="28" t="s">
        <v>1319</v>
      </c>
      <c r="C773" s="27" t="s">
        <v>143</v>
      </c>
    </row>
    <row r="774" spans="1:3" x14ac:dyDescent="0.55000000000000004">
      <c r="A774" s="28">
        <v>2967</v>
      </c>
      <c r="B774" s="28" t="s">
        <v>1042</v>
      </c>
      <c r="C774" s="27" t="s">
        <v>143</v>
      </c>
    </row>
    <row r="775" spans="1:3" x14ac:dyDescent="0.55000000000000004">
      <c r="A775" s="28">
        <v>2968</v>
      </c>
      <c r="B775" s="28" t="s">
        <v>1320</v>
      </c>
      <c r="C775" s="27" t="s">
        <v>143</v>
      </c>
    </row>
    <row r="776" spans="1:3" x14ac:dyDescent="0.55000000000000004">
      <c r="A776" s="28">
        <v>2969</v>
      </c>
      <c r="B776" s="28" t="s">
        <v>1321</v>
      </c>
      <c r="C776" s="27" t="s">
        <v>143</v>
      </c>
    </row>
    <row r="777" spans="1:3" x14ac:dyDescent="0.55000000000000004">
      <c r="A777" s="28">
        <v>2970</v>
      </c>
      <c r="B777" s="28" t="s">
        <v>1322</v>
      </c>
      <c r="C777" s="27" t="s">
        <v>143</v>
      </c>
    </row>
    <row r="778" spans="1:3" x14ac:dyDescent="0.55000000000000004">
      <c r="A778" s="28">
        <v>2971</v>
      </c>
      <c r="B778" s="28" t="s">
        <v>1323</v>
      </c>
      <c r="C778" s="27" t="s">
        <v>143</v>
      </c>
    </row>
    <row r="779" spans="1:3" x14ac:dyDescent="0.55000000000000004">
      <c r="A779" s="28">
        <v>2972</v>
      </c>
      <c r="B779" s="28" t="s">
        <v>1324</v>
      </c>
      <c r="C779" s="27" t="s">
        <v>143</v>
      </c>
    </row>
    <row r="780" spans="1:3" x14ac:dyDescent="0.55000000000000004">
      <c r="A780" s="28">
        <v>2973</v>
      </c>
      <c r="B780" s="28" t="s">
        <v>1325</v>
      </c>
      <c r="C780" s="27" t="s">
        <v>143</v>
      </c>
    </row>
    <row r="781" spans="1:3" x14ac:dyDescent="0.55000000000000004">
      <c r="A781" s="28">
        <v>2974</v>
      </c>
      <c r="B781" s="28" t="s">
        <v>1326</v>
      </c>
      <c r="C781" s="27" t="s">
        <v>143</v>
      </c>
    </row>
    <row r="782" spans="1:3" x14ac:dyDescent="0.55000000000000004">
      <c r="A782" s="28">
        <v>2975</v>
      </c>
      <c r="B782" s="28" t="s">
        <v>1327</v>
      </c>
      <c r="C782" s="27" t="s">
        <v>143</v>
      </c>
    </row>
    <row r="783" spans="1:3" x14ac:dyDescent="0.55000000000000004">
      <c r="A783" s="28">
        <v>2978</v>
      </c>
      <c r="B783" s="28" t="s">
        <v>1328</v>
      </c>
      <c r="C783" s="27" t="s">
        <v>143</v>
      </c>
    </row>
    <row r="784" spans="1:3" x14ac:dyDescent="0.55000000000000004">
      <c r="A784" s="28">
        <v>2979</v>
      </c>
      <c r="B784" s="28" t="s">
        <v>1329</v>
      </c>
      <c r="C784" s="27" t="s">
        <v>143</v>
      </c>
    </row>
    <row r="785" spans="1:3" x14ac:dyDescent="0.55000000000000004">
      <c r="A785" s="28">
        <v>2980</v>
      </c>
      <c r="B785" s="28" t="s">
        <v>1330</v>
      </c>
      <c r="C785" s="27" t="s">
        <v>143</v>
      </c>
    </row>
    <row r="786" spans="1:3" x14ac:dyDescent="0.55000000000000004">
      <c r="A786" s="28">
        <v>2981</v>
      </c>
      <c r="B786" s="28" t="s">
        <v>1331</v>
      </c>
      <c r="C786" s="27" t="s">
        <v>143</v>
      </c>
    </row>
    <row r="787" spans="1:3" x14ac:dyDescent="0.55000000000000004">
      <c r="A787" s="28">
        <v>2983</v>
      </c>
      <c r="B787" s="28" t="s">
        <v>1332</v>
      </c>
      <c r="C787" s="27" t="s">
        <v>143</v>
      </c>
    </row>
    <row r="788" spans="1:3" x14ac:dyDescent="0.55000000000000004">
      <c r="A788" s="28">
        <v>2984</v>
      </c>
      <c r="B788" s="28" t="s">
        <v>1333</v>
      </c>
      <c r="C788" s="27" t="s">
        <v>143</v>
      </c>
    </row>
    <row r="789" spans="1:3" x14ac:dyDescent="0.55000000000000004">
      <c r="A789" s="28">
        <v>2985</v>
      </c>
      <c r="B789" s="28" t="s">
        <v>1334</v>
      </c>
      <c r="C789" s="27" t="s">
        <v>143</v>
      </c>
    </row>
    <row r="790" spans="1:3" x14ac:dyDescent="0.55000000000000004">
      <c r="A790" s="28">
        <v>2986</v>
      </c>
      <c r="B790" s="28" t="s">
        <v>1335</v>
      </c>
      <c r="C790" s="27" t="s">
        <v>143</v>
      </c>
    </row>
    <row r="791" spans="1:3" x14ac:dyDescent="0.55000000000000004">
      <c r="A791" s="28">
        <v>2995</v>
      </c>
      <c r="B791" s="28" t="s">
        <v>1336</v>
      </c>
      <c r="C791" s="27" t="s">
        <v>143</v>
      </c>
    </row>
    <row r="792" spans="1:3" x14ac:dyDescent="0.55000000000000004">
      <c r="A792" s="28" t="s">
        <v>195</v>
      </c>
      <c r="B792" s="28" t="s">
        <v>1337</v>
      </c>
      <c r="C792" s="27" t="s">
        <v>143</v>
      </c>
    </row>
    <row r="793" spans="1:3" x14ac:dyDescent="0.55000000000000004">
      <c r="A793" s="28" t="s">
        <v>196</v>
      </c>
      <c r="B793" s="28" t="s">
        <v>1338</v>
      </c>
      <c r="C793" s="27" t="s">
        <v>143</v>
      </c>
    </row>
    <row r="794" spans="1:3" x14ac:dyDescent="0.55000000000000004">
      <c r="A794" s="28" t="s">
        <v>197</v>
      </c>
      <c r="B794" s="28" t="s">
        <v>1339</v>
      </c>
      <c r="C794" s="27" t="s">
        <v>143</v>
      </c>
    </row>
    <row r="795" spans="1:3" x14ac:dyDescent="0.55000000000000004">
      <c r="A795" s="28" t="s">
        <v>198</v>
      </c>
      <c r="B795" s="28" t="s">
        <v>1340</v>
      </c>
      <c r="C795" s="27" t="s">
        <v>143</v>
      </c>
    </row>
    <row r="796" spans="1:3" x14ac:dyDescent="0.55000000000000004">
      <c r="A796" s="28" t="s">
        <v>199</v>
      </c>
      <c r="B796" s="28" t="s">
        <v>1341</v>
      </c>
      <c r="C796" s="27" t="s">
        <v>143</v>
      </c>
    </row>
    <row r="797" spans="1:3" x14ac:dyDescent="0.55000000000000004">
      <c r="A797" s="28" t="s">
        <v>200</v>
      </c>
      <c r="B797" s="28" t="s">
        <v>1342</v>
      </c>
      <c r="C797" s="27" t="s">
        <v>143</v>
      </c>
    </row>
    <row r="798" spans="1:3" x14ac:dyDescent="0.55000000000000004">
      <c r="A798" s="28" t="s">
        <v>201</v>
      </c>
      <c r="B798" s="28" t="s">
        <v>1082</v>
      </c>
      <c r="C798" s="27" t="s">
        <v>143</v>
      </c>
    </row>
    <row r="799" spans="1:3" x14ac:dyDescent="0.55000000000000004">
      <c r="A799" s="28" t="s">
        <v>202</v>
      </c>
      <c r="B799" s="28" t="s">
        <v>1343</v>
      </c>
      <c r="C799" s="27" t="s">
        <v>143</v>
      </c>
    </row>
    <row r="800" spans="1:3" x14ac:dyDescent="0.55000000000000004">
      <c r="A800" s="28" t="s">
        <v>203</v>
      </c>
      <c r="B800" s="28" t="s">
        <v>1344</v>
      </c>
      <c r="C800" s="27" t="s">
        <v>143</v>
      </c>
    </row>
    <row r="801" spans="1:3" x14ac:dyDescent="0.55000000000000004">
      <c r="A801" s="28" t="s">
        <v>204</v>
      </c>
      <c r="B801" s="28" t="s">
        <v>1345</v>
      </c>
      <c r="C801" s="27" t="s">
        <v>143</v>
      </c>
    </row>
    <row r="802" spans="1:3" x14ac:dyDescent="0.55000000000000004">
      <c r="A802" s="28" t="s">
        <v>205</v>
      </c>
      <c r="B802" s="28" t="s">
        <v>1346</v>
      </c>
      <c r="C802" s="27" t="s">
        <v>143</v>
      </c>
    </row>
    <row r="803" spans="1:3" x14ac:dyDescent="0.55000000000000004">
      <c r="A803" s="28" t="s">
        <v>206</v>
      </c>
      <c r="B803" s="28" t="s">
        <v>1347</v>
      </c>
      <c r="C803" s="27" t="s">
        <v>143</v>
      </c>
    </row>
    <row r="804" spans="1:3" x14ac:dyDescent="0.55000000000000004">
      <c r="A804" s="28" t="s">
        <v>207</v>
      </c>
      <c r="B804" s="28" t="s">
        <v>1348</v>
      </c>
      <c r="C804" s="27" t="s">
        <v>143</v>
      </c>
    </row>
    <row r="805" spans="1:3" x14ac:dyDescent="0.55000000000000004">
      <c r="A805" s="28" t="s">
        <v>208</v>
      </c>
      <c r="B805" s="28" t="s">
        <v>1349</v>
      </c>
      <c r="C805" s="27" t="s">
        <v>143</v>
      </c>
    </row>
    <row r="806" spans="1:3" x14ac:dyDescent="0.55000000000000004">
      <c r="A806" s="28" t="s">
        <v>209</v>
      </c>
      <c r="B806" s="28" t="s">
        <v>1350</v>
      </c>
      <c r="C806" s="27" t="s">
        <v>143</v>
      </c>
    </row>
    <row r="807" spans="1:3" x14ac:dyDescent="0.55000000000000004">
      <c r="A807" s="28" t="s">
        <v>210</v>
      </c>
      <c r="B807" s="28" t="s">
        <v>1351</v>
      </c>
      <c r="C807" s="27" t="s">
        <v>143</v>
      </c>
    </row>
    <row r="808" spans="1:3" x14ac:dyDescent="0.55000000000000004">
      <c r="A808" s="28" t="s">
        <v>211</v>
      </c>
      <c r="B808" s="28" t="s">
        <v>1352</v>
      </c>
      <c r="C808" s="33" t="s">
        <v>143</v>
      </c>
    </row>
    <row r="809" spans="1:3" x14ac:dyDescent="0.55000000000000004">
      <c r="A809" s="28" t="s">
        <v>3609</v>
      </c>
      <c r="B809" s="28" t="s">
        <v>3610</v>
      </c>
      <c r="C809" s="33" t="s">
        <v>143</v>
      </c>
    </row>
    <row r="810" spans="1:3" x14ac:dyDescent="0.55000000000000004">
      <c r="A810" s="28" t="s">
        <v>3611</v>
      </c>
      <c r="B810" s="28" t="s">
        <v>3612</v>
      </c>
      <c r="C810" s="33" t="s">
        <v>143</v>
      </c>
    </row>
    <row r="811" spans="1:3" x14ac:dyDescent="0.55000000000000004">
      <c r="A811" s="28" t="s">
        <v>3617</v>
      </c>
      <c r="B811" s="28" t="s">
        <v>3618</v>
      </c>
      <c r="C811" s="33" t="s">
        <v>143</v>
      </c>
    </row>
    <row r="812" spans="1:3" x14ac:dyDescent="0.55000000000000004">
      <c r="A812" s="28" t="s">
        <v>3613</v>
      </c>
      <c r="B812" s="28" t="s">
        <v>3614</v>
      </c>
      <c r="C812" s="33" t="s">
        <v>143</v>
      </c>
    </row>
    <row r="813" spans="1:3" x14ac:dyDescent="0.55000000000000004">
      <c r="A813" s="28" t="s">
        <v>3615</v>
      </c>
      <c r="B813" s="28" t="s">
        <v>3616</v>
      </c>
      <c r="C813" s="33" t="s">
        <v>143</v>
      </c>
    </row>
    <row r="814" spans="1:3" x14ac:dyDescent="0.55000000000000004">
      <c r="A814" s="28">
        <v>3000</v>
      </c>
      <c r="B814" s="28" t="s">
        <v>1353</v>
      </c>
      <c r="C814" s="27" t="s">
        <v>570</v>
      </c>
    </row>
    <row r="815" spans="1:3" x14ac:dyDescent="0.55000000000000004">
      <c r="A815" s="28" t="s">
        <v>37</v>
      </c>
      <c r="B815" s="28" t="s">
        <v>1354</v>
      </c>
      <c r="C815" s="27" t="s">
        <v>3</v>
      </c>
    </row>
    <row r="816" spans="1:3" x14ac:dyDescent="0.55000000000000004">
      <c r="A816" s="28" t="s">
        <v>38</v>
      </c>
      <c r="B816" s="28" t="s">
        <v>1356</v>
      </c>
      <c r="C816" s="27" t="s">
        <v>5</v>
      </c>
    </row>
    <row r="817" spans="1:3" x14ac:dyDescent="0.55000000000000004">
      <c r="A817" s="28">
        <v>3001</v>
      </c>
      <c r="B817" s="28" t="s">
        <v>1357</v>
      </c>
      <c r="C817" s="27" t="s">
        <v>570</v>
      </c>
    </row>
    <row r="818" spans="1:3" x14ac:dyDescent="0.55000000000000004">
      <c r="A818" s="28">
        <v>3002</v>
      </c>
      <c r="B818" s="28" t="s">
        <v>1358</v>
      </c>
      <c r="C818" s="27" t="s">
        <v>570</v>
      </c>
    </row>
    <row r="819" spans="1:3" x14ac:dyDescent="0.55000000000000004">
      <c r="A819" s="28" t="s">
        <v>39</v>
      </c>
      <c r="B819" s="28" t="s">
        <v>1359</v>
      </c>
      <c r="C819" s="27" t="s">
        <v>3</v>
      </c>
    </row>
    <row r="820" spans="1:3" x14ac:dyDescent="0.55000000000000004">
      <c r="A820" s="28" t="s">
        <v>40</v>
      </c>
      <c r="B820" s="28" t="s">
        <v>1360</v>
      </c>
      <c r="C820" s="27" t="s">
        <v>5</v>
      </c>
    </row>
    <row r="821" spans="1:3" x14ac:dyDescent="0.55000000000000004">
      <c r="A821" s="28">
        <v>3003</v>
      </c>
      <c r="B821" s="28" t="s">
        <v>1361</v>
      </c>
      <c r="C821" s="27" t="s">
        <v>570</v>
      </c>
    </row>
    <row r="822" spans="1:3" x14ac:dyDescent="0.55000000000000004">
      <c r="A822" s="28">
        <v>3004</v>
      </c>
      <c r="B822" s="28" t="s">
        <v>1362</v>
      </c>
      <c r="C822" s="27" t="s">
        <v>570</v>
      </c>
    </row>
    <row r="823" spans="1:3" x14ac:dyDescent="0.55000000000000004">
      <c r="A823" s="28">
        <v>3005</v>
      </c>
      <c r="B823" s="28" t="s">
        <v>1363</v>
      </c>
      <c r="C823" s="27" t="s">
        <v>570</v>
      </c>
    </row>
    <row r="824" spans="1:3" x14ac:dyDescent="0.55000000000000004">
      <c r="A824" s="28">
        <v>3006</v>
      </c>
      <c r="B824" s="28" t="s">
        <v>1364</v>
      </c>
      <c r="C824" s="27" t="s">
        <v>570</v>
      </c>
    </row>
    <row r="825" spans="1:3" x14ac:dyDescent="0.55000000000000004">
      <c r="A825" s="28">
        <v>3007</v>
      </c>
      <c r="B825" s="28" t="s">
        <v>1365</v>
      </c>
      <c r="C825" s="27" t="s">
        <v>570</v>
      </c>
    </row>
    <row r="826" spans="1:3" x14ac:dyDescent="0.55000000000000004">
      <c r="A826" s="28">
        <v>3008</v>
      </c>
      <c r="B826" s="28" t="s">
        <v>1366</v>
      </c>
      <c r="C826" s="27" t="s">
        <v>570</v>
      </c>
    </row>
    <row r="827" spans="1:3" x14ac:dyDescent="0.55000000000000004">
      <c r="A827" s="28">
        <v>3009</v>
      </c>
      <c r="B827" s="28" t="s">
        <v>1367</v>
      </c>
      <c r="C827" s="27" t="s">
        <v>570</v>
      </c>
    </row>
    <row r="828" spans="1:3" x14ac:dyDescent="0.55000000000000004">
      <c r="A828" s="28">
        <v>3010</v>
      </c>
      <c r="B828" s="28" t="s">
        <v>1368</v>
      </c>
      <c r="C828" s="27" t="s">
        <v>570</v>
      </c>
    </row>
    <row r="829" spans="1:3" x14ac:dyDescent="0.55000000000000004">
      <c r="A829" s="28">
        <v>3011</v>
      </c>
      <c r="B829" s="28" t="s">
        <v>1369</v>
      </c>
      <c r="C829" s="27" t="s">
        <v>570</v>
      </c>
    </row>
    <row r="830" spans="1:3" x14ac:dyDescent="0.55000000000000004">
      <c r="A830" s="28">
        <v>3012</v>
      </c>
      <c r="B830" s="28" t="s">
        <v>1370</v>
      </c>
      <c r="C830" s="27" t="s">
        <v>570</v>
      </c>
    </row>
    <row r="831" spans="1:3" x14ac:dyDescent="0.55000000000000004">
      <c r="A831" s="28">
        <v>3013</v>
      </c>
      <c r="B831" s="28" t="s">
        <v>1371</v>
      </c>
      <c r="C831" s="27" t="s">
        <v>570</v>
      </c>
    </row>
    <row r="832" spans="1:3" x14ac:dyDescent="0.55000000000000004">
      <c r="A832" s="28">
        <v>3014</v>
      </c>
      <c r="B832" s="28" t="s">
        <v>1372</v>
      </c>
      <c r="C832" s="27" t="s">
        <v>570</v>
      </c>
    </row>
    <row r="833" spans="1:3" x14ac:dyDescent="0.55000000000000004">
      <c r="A833" s="28">
        <v>3015</v>
      </c>
      <c r="B833" s="28" t="s">
        <v>1373</v>
      </c>
      <c r="C833" s="27" t="s">
        <v>570</v>
      </c>
    </row>
    <row r="834" spans="1:3" x14ac:dyDescent="0.55000000000000004">
      <c r="A834" s="28">
        <v>3016</v>
      </c>
      <c r="B834" s="28" t="s">
        <v>1374</v>
      </c>
      <c r="C834" s="27" t="s">
        <v>570</v>
      </c>
    </row>
    <row r="835" spans="1:3" x14ac:dyDescent="0.55000000000000004">
      <c r="A835" s="28">
        <v>3017</v>
      </c>
      <c r="B835" s="28" t="s">
        <v>1375</v>
      </c>
      <c r="C835" s="27" t="s">
        <v>570</v>
      </c>
    </row>
    <row r="836" spans="1:3" x14ac:dyDescent="0.55000000000000004">
      <c r="A836" s="28">
        <v>3018</v>
      </c>
      <c r="B836" s="28" t="s">
        <v>1377</v>
      </c>
      <c r="C836" s="27" t="s">
        <v>570</v>
      </c>
    </row>
    <row r="837" spans="1:3" x14ac:dyDescent="0.55000000000000004">
      <c r="A837" s="28">
        <v>3019</v>
      </c>
      <c r="B837" s="28" t="s">
        <v>1378</v>
      </c>
      <c r="C837" s="27" t="s">
        <v>570</v>
      </c>
    </row>
    <row r="838" spans="1:3" x14ac:dyDescent="0.55000000000000004">
      <c r="A838" s="28">
        <v>3020</v>
      </c>
      <c r="B838" s="28" t="s">
        <v>644</v>
      </c>
      <c r="C838" s="27" t="s">
        <v>570</v>
      </c>
    </row>
    <row r="839" spans="1:3" x14ac:dyDescent="0.55000000000000004">
      <c r="A839" s="28">
        <v>3021</v>
      </c>
      <c r="B839" s="28" t="s">
        <v>1379</v>
      </c>
      <c r="C839" s="27" t="s">
        <v>570</v>
      </c>
    </row>
    <row r="840" spans="1:3" x14ac:dyDescent="0.55000000000000004">
      <c r="A840" s="28">
        <v>3022</v>
      </c>
      <c r="B840" s="28" t="s">
        <v>1380</v>
      </c>
      <c r="C840" s="27" t="s">
        <v>570</v>
      </c>
    </row>
    <row r="841" spans="1:3" x14ac:dyDescent="0.55000000000000004">
      <c r="A841" s="28">
        <v>3024</v>
      </c>
      <c r="B841" s="28" t="s">
        <v>1381</v>
      </c>
      <c r="C841" s="27" t="s">
        <v>570</v>
      </c>
    </row>
    <row r="842" spans="1:3" x14ac:dyDescent="0.55000000000000004">
      <c r="A842" s="28">
        <v>3025</v>
      </c>
      <c r="B842" s="28" t="s">
        <v>1382</v>
      </c>
      <c r="C842" s="27" t="s">
        <v>570</v>
      </c>
    </row>
    <row r="843" spans="1:3" x14ac:dyDescent="0.55000000000000004">
      <c r="A843" s="28">
        <v>3026</v>
      </c>
      <c r="B843" s="28" t="s">
        <v>1383</v>
      </c>
      <c r="C843" s="27" t="s">
        <v>570</v>
      </c>
    </row>
    <row r="844" spans="1:3" x14ac:dyDescent="0.55000000000000004">
      <c r="A844" s="28">
        <v>3028</v>
      </c>
      <c r="B844" s="28" t="s">
        <v>1384</v>
      </c>
      <c r="C844" s="27" t="s">
        <v>570</v>
      </c>
    </row>
    <row r="845" spans="1:3" x14ac:dyDescent="0.55000000000000004">
      <c r="A845" s="28">
        <v>3030</v>
      </c>
      <c r="B845" s="28" t="s">
        <v>1385</v>
      </c>
      <c r="C845" s="27" t="s">
        <v>570</v>
      </c>
    </row>
    <row r="846" spans="1:3" x14ac:dyDescent="0.55000000000000004">
      <c r="A846" s="28">
        <v>3032</v>
      </c>
      <c r="B846" s="28" t="s">
        <v>1386</v>
      </c>
      <c r="C846" s="27" t="s">
        <v>570</v>
      </c>
    </row>
    <row r="847" spans="1:3" x14ac:dyDescent="0.55000000000000004">
      <c r="A847" s="28">
        <v>3035</v>
      </c>
      <c r="B847" s="28" t="s">
        <v>1387</v>
      </c>
      <c r="C847" s="27" t="s">
        <v>570</v>
      </c>
    </row>
    <row r="848" spans="1:3" x14ac:dyDescent="0.55000000000000004">
      <c r="A848" s="28">
        <v>3036</v>
      </c>
      <c r="B848" s="28" t="s">
        <v>1388</v>
      </c>
      <c r="C848" s="27" t="s">
        <v>570</v>
      </c>
    </row>
    <row r="849" spans="1:3" x14ac:dyDescent="0.55000000000000004">
      <c r="A849" s="28">
        <v>3037</v>
      </c>
      <c r="B849" s="28" t="s">
        <v>1389</v>
      </c>
      <c r="C849" s="27" t="s">
        <v>570</v>
      </c>
    </row>
    <row r="850" spans="1:3" x14ac:dyDescent="0.55000000000000004">
      <c r="A850" s="28">
        <v>3038</v>
      </c>
      <c r="B850" s="28" t="s">
        <v>1390</v>
      </c>
      <c r="C850" s="27" t="s">
        <v>570</v>
      </c>
    </row>
    <row r="851" spans="1:3" x14ac:dyDescent="0.55000000000000004">
      <c r="A851" s="28">
        <v>3039</v>
      </c>
      <c r="B851" s="28" t="s">
        <v>1391</v>
      </c>
      <c r="C851" s="27" t="s">
        <v>570</v>
      </c>
    </row>
    <row r="852" spans="1:3" x14ac:dyDescent="0.55000000000000004">
      <c r="A852" s="28">
        <v>3040</v>
      </c>
      <c r="B852" s="28" t="s">
        <v>1392</v>
      </c>
      <c r="C852" s="27" t="s">
        <v>570</v>
      </c>
    </row>
    <row r="853" spans="1:3" x14ac:dyDescent="0.55000000000000004">
      <c r="A853" s="28">
        <v>3041</v>
      </c>
      <c r="B853" s="28" t="s">
        <v>1393</v>
      </c>
      <c r="C853" s="27" t="s">
        <v>570</v>
      </c>
    </row>
    <row r="854" spans="1:3" x14ac:dyDescent="0.55000000000000004">
      <c r="A854" s="28" t="s">
        <v>41</v>
      </c>
      <c r="B854" s="28" t="s">
        <v>1394</v>
      </c>
      <c r="C854" s="27" t="s">
        <v>3</v>
      </c>
    </row>
    <row r="855" spans="1:3" x14ac:dyDescent="0.55000000000000004">
      <c r="A855" s="28" t="s">
        <v>42</v>
      </c>
      <c r="B855" s="28" t="s">
        <v>1395</v>
      </c>
      <c r="C855" s="27" t="s">
        <v>5</v>
      </c>
    </row>
    <row r="856" spans="1:3" x14ac:dyDescent="0.55000000000000004">
      <c r="A856" s="28">
        <v>3046</v>
      </c>
      <c r="B856" s="28" t="s">
        <v>1396</v>
      </c>
      <c r="C856" s="27" t="s">
        <v>570</v>
      </c>
    </row>
    <row r="857" spans="1:3" x14ac:dyDescent="0.55000000000000004">
      <c r="A857" s="28">
        <v>3047</v>
      </c>
      <c r="B857" s="28" t="s">
        <v>1397</v>
      </c>
      <c r="C857" s="27" t="s">
        <v>570</v>
      </c>
    </row>
    <row r="858" spans="1:3" x14ac:dyDescent="0.55000000000000004">
      <c r="A858" s="28">
        <v>3048</v>
      </c>
      <c r="B858" s="28" t="s">
        <v>1398</v>
      </c>
      <c r="C858" s="27" t="s">
        <v>570</v>
      </c>
    </row>
    <row r="859" spans="1:3" x14ac:dyDescent="0.55000000000000004">
      <c r="A859" s="28">
        <v>3049</v>
      </c>
      <c r="B859" s="28" t="s">
        <v>1399</v>
      </c>
      <c r="C859" s="27" t="s">
        <v>570</v>
      </c>
    </row>
    <row r="860" spans="1:3" x14ac:dyDescent="0.55000000000000004">
      <c r="A860" s="28">
        <v>3050</v>
      </c>
      <c r="B860" s="28" t="s">
        <v>1400</v>
      </c>
      <c r="C860" s="27" t="s">
        <v>570</v>
      </c>
    </row>
    <row r="861" spans="1:3" x14ac:dyDescent="0.55000000000000004">
      <c r="A861" s="28">
        <v>3051</v>
      </c>
      <c r="B861" s="28" t="s">
        <v>1401</v>
      </c>
      <c r="C861" s="27" t="s">
        <v>570</v>
      </c>
    </row>
    <row r="862" spans="1:3" x14ac:dyDescent="0.55000000000000004">
      <c r="A862" s="28">
        <v>3052</v>
      </c>
      <c r="B862" s="28" t="s">
        <v>1402</v>
      </c>
      <c r="C862" s="27" t="s">
        <v>570</v>
      </c>
    </row>
    <row r="863" spans="1:3" x14ac:dyDescent="0.55000000000000004">
      <c r="A863" s="28">
        <v>3053</v>
      </c>
      <c r="B863" s="28" t="s">
        <v>1403</v>
      </c>
      <c r="C863" s="27" t="s">
        <v>570</v>
      </c>
    </row>
    <row r="864" spans="1:3" x14ac:dyDescent="0.55000000000000004">
      <c r="A864" s="28">
        <v>3054</v>
      </c>
      <c r="B864" s="28" t="s">
        <v>1404</v>
      </c>
      <c r="C864" s="27" t="s">
        <v>570</v>
      </c>
    </row>
    <row r="865" spans="1:3" x14ac:dyDescent="0.55000000000000004">
      <c r="A865" s="28">
        <v>3055</v>
      </c>
      <c r="B865" s="28" t="s">
        <v>1405</v>
      </c>
      <c r="C865" s="27" t="s">
        <v>570</v>
      </c>
    </row>
    <row r="866" spans="1:3" x14ac:dyDescent="0.55000000000000004">
      <c r="A866" s="28">
        <v>3056</v>
      </c>
      <c r="B866" s="28" t="s">
        <v>1406</v>
      </c>
      <c r="C866" s="27" t="s">
        <v>570</v>
      </c>
    </row>
    <row r="867" spans="1:3" x14ac:dyDescent="0.55000000000000004">
      <c r="A867" s="28">
        <v>3057</v>
      </c>
      <c r="B867" s="28" t="s">
        <v>1407</v>
      </c>
      <c r="C867" s="27" t="s">
        <v>570</v>
      </c>
    </row>
    <row r="868" spans="1:3" x14ac:dyDescent="0.55000000000000004">
      <c r="A868" s="28">
        <v>3058</v>
      </c>
      <c r="B868" s="28" t="s">
        <v>1408</v>
      </c>
      <c r="C868" s="27" t="s">
        <v>570</v>
      </c>
    </row>
    <row r="869" spans="1:3" x14ac:dyDescent="0.55000000000000004">
      <c r="A869" s="28">
        <v>3059</v>
      </c>
      <c r="B869" s="28" t="s">
        <v>1409</v>
      </c>
      <c r="C869" s="27" t="s">
        <v>570</v>
      </c>
    </row>
    <row r="870" spans="1:3" x14ac:dyDescent="0.55000000000000004">
      <c r="A870" s="28">
        <v>3060</v>
      </c>
      <c r="B870" s="28" t="s">
        <v>1411</v>
      </c>
      <c r="C870" s="27" t="s">
        <v>570</v>
      </c>
    </row>
    <row r="871" spans="1:3" x14ac:dyDescent="0.55000000000000004">
      <c r="A871" s="28">
        <v>3061</v>
      </c>
      <c r="B871" s="28" t="s">
        <v>1412</v>
      </c>
      <c r="C871" s="27" t="s">
        <v>570</v>
      </c>
    </row>
    <row r="872" spans="1:3" x14ac:dyDescent="0.55000000000000004">
      <c r="A872" s="28">
        <v>3062</v>
      </c>
      <c r="B872" s="28" t="s">
        <v>1413</v>
      </c>
      <c r="C872" s="27" t="s">
        <v>570</v>
      </c>
    </row>
    <row r="873" spans="1:3" x14ac:dyDescent="0.55000000000000004">
      <c r="A873" s="28">
        <v>3063</v>
      </c>
      <c r="B873" s="28" t="s">
        <v>1414</v>
      </c>
      <c r="C873" s="27" t="s">
        <v>570</v>
      </c>
    </row>
    <row r="874" spans="1:3" x14ac:dyDescent="0.55000000000000004">
      <c r="A874" s="28">
        <v>3064</v>
      </c>
      <c r="B874" s="28" t="s">
        <v>1415</v>
      </c>
      <c r="C874" s="27" t="s">
        <v>570</v>
      </c>
    </row>
    <row r="875" spans="1:3" x14ac:dyDescent="0.55000000000000004">
      <c r="A875" s="28">
        <v>3065</v>
      </c>
      <c r="B875" s="28" t="s">
        <v>1416</v>
      </c>
      <c r="C875" s="27" t="s">
        <v>570</v>
      </c>
    </row>
    <row r="876" spans="1:3" x14ac:dyDescent="0.55000000000000004">
      <c r="A876" s="28">
        <v>3066</v>
      </c>
      <c r="B876" s="28" t="s">
        <v>1417</v>
      </c>
      <c r="C876" s="27" t="s">
        <v>570</v>
      </c>
    </row>
    <row r="877" spans="1:3" x14ac:dyDescent="0.55000000000000004">
      <c r="A877" s="28">
        <v>3067</v>
      </c>
      <c r="B877" s="28" t="s">
        <v>1418</v>
      </c>
      <c r="C877" s="27" t="s">
        <v>570</v>
      </c>
    </row>
    <row r="878" spans="1:3" x14ac:dyDescent="0.55000000000000004">
      <c r="A878" s="28">
        <v>3068</v>
      </c>
      <c r="B878" s="28" t="s">
        <v>1419</v>
      </c>
      <c r="C878" s="27" t="s">
        <v>570</v>
      </c>
    </row>
    <row r="879" spans="1:3" x14ac:dyDescent="0.55000000000000004">
      <c r="A879" s="28">
        <v>3069</v>
      </c>
      <c r="B879" s="28" t="s">
        <v>1420</v>
      </c>
      <c r="C879" s="27" t="s">
        <v>570</v>
      </c>
    </row>
    <row r="880" spans="1:3" x14ac:dyDescent="0.55000000000000004">
      <c r="A880" s="28">
        <v>3070</v>
      </c>
      <c r="B880" s="28" t="s">
        <v>1421</v>
      </c>
      <c r="C880" s="29" t="s">
        <v>658</v>
      </c>
    </row>
    <row r="881" spans="1:3" x14ac:dyDescent="0.55000000000000004">
      <c r="A881" s="28">
        <v>3071</v>
      </c>
      <c r="B881" s="28" t="s">
        <v>1422</v>
      </c>
      <c r="C881" s="27" t="s">
        <v>570</v>
      </c>
    </row>
    <row r="882" spans="1:3" x14ac:dyDescent="0.55000000000000004">
      <c r="A882" s="28">
        <v>3079</v>
      </c>
      <c r="B882" s="28" t="s">
        <v>1423</v>
      </c>
      <c r="C882" s="27" t="s">
        <v>570</v>
      </c>
    </row>
    <row r="883" spans="1:3" x14ac:dyDescent="0.55000000000000004">
      <c r="A883" s="28">
        <v>3080</v>
      </c>
      <c r="B883" s="28" t="s">
        <v>1424</v>
      </c>
      <c r="C883" s="27" t="s">
        <v>570</v>
      </c>
    </row>
    <row r="884" spans="1:3" x14ac:dyDescent="0.55000000000000004">
      <c r="A884" s="28">
        <v>3081</v>
      </c>
      <c r="B884" s="28" t="s">
        <v>1425</v>
      </c>
      <c r="C884" s="27" t="s">
        <v>570</v>
      </c>
    </row>
    <row r="885" spans="1:3" x14ac:dyDescent="0.55000000000000004">
      <c r="A885" s="28">
        <v>3082</v>
      </c>
      <c r="B885" s="28" t="s">
        <v>1426</v>
      </c>
      <c r="C885" s="27" t="s">
        <v>570</v>
      </c>
    </row>
    <row r="886" spans="1:3" x14ac:dyDescent="0.55000000000000004">
      <c r="A886" s="28">
        <v>3083</v>
      </c>
      <c r="B886" s="28" t="s">
        <v>1427</v>
      </c>
      <c r="C886" s="27" t="s">
        <v>570</v>
      </c>
    </row>
    <row r="887" spans="1:3" x14ac:dyDescent="0.55000000000000004">
      <c r="A887" s="28">
        <v>3084</v>
      </c>
      <c r="B887" s="28" t="s">
        <v>1428</v>
      </c>
      <c r="C887" s="27" t="s">
        <v>570</v>
      </c>
    </row>
    <row r="888" spans="1:3" x14ac:dyDescent="0.55000000000000004">
      <c r="A888" s="28">
        <v>3085</v>
      </c>
      <c r="B888" s="28" t="s">
        <v>1429</v>
      </c>
      <c r="C888" s="27" t="s">
        <v>570</v>
      </c>
    </row>
    <row r="889" spans="1:3" x14ac:dyDescent="0.55000000000000004">
      <c r="A889" s="28">
        <v>3086</v>
      </c>
      <c r="B889" s="28" t="s">
        <v>1430</v>
      </c>
      <c r="C889" s="27" t="s">
        <v>570</v>
      </c>
    </row>
    <row r="890" spans="1:3" x14ac:dyDescent="0.55000000000000004">
      <c r="A890" s="28">
        <v>3087</v>
      </c>
      <c r="B890" s="28" t="s">
        <v>1431</v>
      </c>
      <c r="C890" s="27" t="s">
        <v>570</v>
      </c>
    </row>
    <row r="891" spans="1:3" x14ac:dyDescent="0.55000000000000004">
      <c r="A891" s="28">
        <v>3088</v>
      </c>
      <c r="B891" s="28" t="s">
        <v>1432</v>
      </c>
      <c r="C891" s="27" t="s">
        <v>570</v>
      </c>
    </row>
    <row r="892" spans="1:3" x14ac:dyDescent="0.55000000000000004">
      <c r="A892" s="28">
        <v>3089</v>
      </c>
      <c r="B892" s="28" t="s">
        <v>1433</v>
      </c>
      <c r="C892" s="27" t="s">
        <v>570</v>
      </c>
    </row>
    <row r="893" spans="1:3" x14ac:dyDescent="0.55000000000000004">
      <c r="A893" s="28">
        <v>3090</v>
      </c>
      <c r="B893" s="28" t="s">
        <v>1434</v>
      </c>
      <c r="C893" s="27" t="s">
        <v>570</v>
      </c>
    </row>
    <row r="894" spans="1:3" x14ac:dyDescent="0.55000000000000004">
      <c r="A894" s="28">
        <v>3091</v>
      </c>
      <c r="B894" s="28" t="s">
        <v>1435</v>
      </c>
      <c r="C894" s="27" t="s">
        <v>570</v>
      </c>
    </row>
    <row r="895" spans="1:3" x14ac:dyDescent="0.55000000000000004">
      <c r="A895" s="28">
        <v>3092</v>
      </c>
      <c r="B895" s="28" t="s">
        <v>1436</v>
      </c>
      <c r="C895" s="27" t="s">
        <v>570</v>
      </c>
    </row>
    <row r="896" spans="1:3" x14ac:dyDescent="0.55000000000000004">
      <c r="A896" s="28">
        <v>3093</v>
      </c>
      <c r="B896" s="28" t="s">
        <v>1437</v>
      </c>
      <c r="C896" s="27" t="s">
        <v>570</v>
      </c>
    </row>
    <row r="897" spans="1:3" x14ac:dyDescent="0.55000000000000004">
      <c r="A897" s="28">
        <v>3094</v>
      </c>
      <c r="B897" s="28" t="s">
        <v>591</v>
      </c>
      <c r="C897" s="27" t="s">
        <v>570</v>
      </c>
    </row>
    <row r="898" spans="1:3" x14ac:dyDescent="0.55000000000000004">
      <c r="A898" s="28">
        <v>3095</v>
      </c>
      <c r="B898" s="28" t="s">
        <v>1438</v>
      </c>
      <c r="C898" s="27" t="s">
        <v>570</v>
      </c>
    </row>
    <row r="899" spans="1:3" x14ac:dyDescent="0.55000000000000004">
      <c r="A899" s="28">
        <v>3096</v>
      </c>
      <c r="B899" s="28" t="s">
        <v>1439</v>
      </c>
      <c r="C899" s="27" t="s">
        <v>570</v>
      </c>
    </row>
    <row r="900" spans="1:3" x14ac:dyDescent="0.55000000000000004">
      <c r="A900" s="28">
        <v>3097</v>
      </c>
      <c r="B900" s="28" t="s">
        <v>1440</v>
      </c>
      <c r="C900" s="27" t="s">
        <v>570</v>
      </c>
    </row>
    <row r="901" spans="1:3" x14ac:dyDescent="0.55000000000000004">
      <c r="A901" s="28">
        <v>3098</v>
      </c>
      <c r="B901" s="28" t="s">
        <v>1355</v>
      </c>
      <c r="C901" s="27" t="s">
        <v>570</v>
      </c>
    </row>
    <row r="902" spans="1:3" x14ac:dyDescent="0.55000000000000004">
      <c r="A902" s="28">
        <v>3099</v>
      </c>
      <c r="B902" s="28" t="s">
        <v>1442</v>
      </c>
      <c r="C902" s="27" t="s">
        <v>570</v>
      </c>
    </row>
    <row r="903" spans="1:3" x14ac:dyDescent="0.55000000000000004">
      <c r="A903" s="28">
        <v>3100</v>
      </c>
      <c r="B903" s="28" t="s">
        <v>1443</v>
      </c>
      <c r="C903" s="27" t="s">
        <v>570</v>
      </c>
    </row>
    <row r="904" spans="1:3" x14ac:dyDescent="0.55000000000000004">
      <c r="A904" s="28">
        <v>3101</v>
      </c>
      <c r="B904" s="28" t="s">
        <v>1444</v>
      </c>
      <c r="C904" s="27" t="s">
        <v>570</v>
      </c>
    </row>
    <row r="905" spans="1:3" x14ac:dyDescent="0.55000000000000004">
      <c r="A905" s="28">
        <v>3102</v>
      </c>
      <c r="B905" s="28" t="s">
        <v>988</v>
      </c>
      <c r="C905" s="27" t="s">
        <v>570</v>
      </c>
    </row>
    <row r="906" spans="1:3" x14ac:dyDescent="0.55000000000000004">
      <c r="A906" s="28">
        <v>3103</v>
      </c>
      <c r="B906" s="28" t="s">
        <v>1445</v>
      </c>
      <c r="C906" s="27" t="s">
        <v>570</v>
      </c>
    </row>
    <row r="907" spans="1:3" x14ac:dyDescent="0.55000000000000004">
      <c r="A907" s="28">
        <v>3104</v>
      </c>
      <c r="B907" s="28" t="s">
        <v>1446</v>
      </c>
      <c r="C907" s="27" t="s">
        <v>570</v>
      </c>
    </row>
    <row r="908" spans="1:3" x14ac:dyDescent="0.55000000000000004">
      <c r="A908" s="28">
        <v>3105</v>
      </c>
      <c r="B908" s="28" t="s">
        <v>1447</v>
      </c>
      <c r="C908" s="27" t="s">
        <v>570</v>
      </c>
    </row>
    <row r="909" spans="1:3" x14ac:dyDescent="0.55000000000000004">
      <c r="A909" s="28">
        <v>3106</v>
      </c>
      <c r="B909" s="28" t="s">
        <v>1448</v>
      </c>
      <c r="C909" s="27" t="s">
        <v>570</v>
      </c>
    </row>
    <row r="910" spans="1:3" x14ac:dyDescent="0.55000000000000004">
      <c r="A910" s="28">
        <v>3107</v>
      </c>
      <c r="B910" s="28" t="s">
        <v>1449</v>
      </c>
      <c r="C910" s="27" t="s">
        <v>570</v>
      </c>
    </row>
    <row r="911" spans="1:3" x14ac:dyDescent="0.55000000000000004">
      <c r="A911" s="28">
        <v>3108</v>
      </c>
      <c r="B911" s="28" t="s">
        <v>1450</v>
      </c>
      <c r="C911" s="27" t="s">
        <v>570</v>
      </c>
    </row>
    <row r="912" spans="1:3" x14ac:dyDescent="0.55000000000000004">
      <c r="A912" s="28">
        <v>3109</v>
      </c>
      <c r="B912" s="28" t="s">
        <v>1451</v>
      </c>
      <c r="C912" s="27" t="s">
        <v>570</v>
      </c>
    </row>
    <row r="913" spans="1:3" x14ac:dyDescent="0.55000000000000004">
      <c r="A913" s="28">
        <v>3110</v>
      </c>
      <c r="B913" s="28" t="s">
        <v>1452</v>
      </c>
      <c r="C913" s="27" t="s">
        <v>570</v>
      </c>
    </row>
    <row r="914" spans="1:3" x14ac:dyDescent="0.55000000000000004">
      <c r="A914" s="28">
        <v>3111</v>
      </c>
      <c r="B914" s="28" t="s">
        <v>1453</v>
      </c>
      <c r="C914" s="27" t="s">
        <v>570</v>
      </c>
    </row>
    <row r="915" spans="1:3" x14ac:dyDescent="0.55000000000000004">
      <c r="A915" s="28">
        <v>3112</v>
      </c>
      <c r="B915" s="28" t="s">
        <v>1454</v>
      </c>
      <c r="C915" s="27" t="s">
        <v>570</v>
      </c>
    </row>
    <row r="916" spans="1:3" x14ac:dyDescent="0.55000000000000004">
      <c r="A916" s="28">
        <v>3113</v>
      </c>
      <c r="B916" s="28" t="s">
        <v>1455</v>
      </c>
      <c r="C916" s="27" t="s">
        <v>570</v>
      </c>
    </row>
    <row r="917" spans="1:3" x14ac:dyDescent="0.55000000000000004">
      <c r="A917" s="28">
        <v>3114</v>
      </c>
      <c r="B917" s="28" t="s">
        <v>1456</v>
      </c>
      <c r="C917" s="27" t="s">
        <v>570</v>
      </c>
    </row>
    <row r="918" spans="1:3" x14ac:dyDescent="0.55000000000000004">
      <c r="A918" s="28">
        <v>3115</v>
      </c>
      <c r="B918" s="28" t="s">
        <v>1457</v>
      </c>
      <c r="C918" s="27" t="s">
        <v>570</v>
      </c>
    </row>
    <row r="919" spans="1:3" x14ac:dyDescent="0.55000000000000004">
      <c r="A919" s="28">
        <v>3117</v>
      </c>
      <c r="B919" s="28" t="s">
        <v>1458</v>
      </c>
      <c r="C919" s="27" t="s">
        <v>570</v>
      </c>
    </row>
    <row r="920" spans="1:3" x14ac:dyDescent="0.55000000000000004">
      <c r="A920" s="28">
        <v>3118</v>
      </c>
      <c r="B920" s="28" t="s">
        <v>1459</v>
      </c>
      <c r="C920" s="27" t="s">
        <v>570</v>
      </c>
    </row>
    <row r="921" spans="1:3" x14ac:dyDescent="0.55000000000000004">
      <c r="A921" s="28">
        <v>3121</v>
      </c>
      <c r="B921" s="28" t="s">
        <v>1460</v>
      </c>
      <c r="C921" s="27" t="s">
        <v>570</v>
      </c>
    </row>
    <row r="922" spans="1:3" x14ac:dyDescent="0.55000000000000004">
      <c r="A922" s="28">
        <v>3123</v>
      </c>
      <c r="B922" s="28" t="s">
        <v>1461</v>
      </c>
      <c r="C922" s="27" t="s">
        <v>570</v>
      </c>
    </row>
    <row r="923" spans="1:3" x14ac:dyDescent="0.55000000000000004">
      <c r="A923" s="28">
        <v>3124</v>
      </c>
      <c r="B923" s="28" t="s">
        <v>1462</v>
      </c>
      <c r="C923" s="27" t="s">
        <v>570</v>
      </c>
    </row>
    <row r="924" spans="1:3" x14ac:dyDescent="0.55000000000000004">
      <c r="A924" s="28">
        <v>3125</v>
      </c>
      <c r="B924" s="28" t="s">
        <v>3643</v>
      </c>
      <c r="C924" s="27" t="s">
        <v>570</v>
      </c>
    </row>
    <row r="925" spans="1:3" x14ac:dyDescent="0.55000000000000004">
      <c r="A925" s="28">
        <v>3126</v>
      </c>
      <c r="B925" s="28" t="s">
        <v>1463</v>
      </c>
      <c r="C925" s="27" t="s">
        <v>570</v>
      </c>
    </row>
    <row r="926" spans="1:3" x14ac:dyDescent="0.55000000000000004">
      <c r="A926" s="28">
        <v>3131</v>
      </c>
      <c r="B926" s="28" t="s">
        <v>1464</v>
      </c>
      <c r="C926" s="27" t="s">
        <v>570</v>
      </c>
    </row>
    <row r="927" spans="1:3" x14ac:dyDescent="0.55000000000000004">
      <c r="A927" s="28">
        <v>3132</v>
      </c>
      <c r="B927" s="28" t="s">
        <v>1465</v>
      </c>
      <c r="C927" s="27" t="s">
        <v>570</v>
      </c>
    </row>
    <row r="928" spans="1:3" x14ac:dyDescent="0.55000000000000004">
      <c r="A928" s="28">
        <v>3133</v>
      </c>
      <c r="B928" s="28" t="s">
        <v>1466</v>
      </c>
      <c r="C928" s="27" t="s">
        <v>570</v>
      </c>
    </row>
    <row r="929" spans="1:3" x14ac:dyDescent="0.55000000000000004">
      <c r="A929" s="28">
        <v>3134</v>
      </c>
      <c r="B929" s="28" t="s">
        <v>1467</v>
      </c>
      <c r="C929" s="27" t="s">
        <v>570</v>
      </c>
    </row>
    <row r="930" spans="1:3" x14ac:dyDescent="0.55000000000000004">
      <c r="A930" s="28">
        <v>3135</v>
      </c>
      <c r="B930" s="28" t="s">
        <v>1469</v>
      </c>
      <c r="C930" s="27" t="s">
        <v>570</v>
      </c>
    </row>
    <row r="931" spans="1:3" x14ac:dyDescent="0.55000000000000004">
      <c r="A931" s="28">
        <v>3136</v>
      </c>
      <c r="B931" s="28" t="s">
        <v>1470</v>
      </c>
      <c r="C931" s="27" t="s">
        <v>570</v>
      </c>
    </row>
    <row r="932" spans="1:3" x14ac:dyDescent="0.55000000000000004">
      <c r="A932" s="28">
        <v>3137</v>
      </c>
      <c r="B932" s="28" t="s">
        <v>1471</v>
      </c>
      <c r="C932" s="27" t="s">
        <v>570</v>
      </c>
    </row>
    <row r="933" spans="1:3" x14ac:dyDescent="0.55000000000000004">
      <c r="A933" s="28">
        <v>3138</v>
      </c>
      <c r="B933" s="28" t="s">
        <v>1472</v>
      </c>
      <c r="C933" s="27" t="s">
        <v>570</v>
      </c>
    </row>
    <row r="934" spans="1:3" x14ac:dyDescent="0.55000000000000004">
      <c r="A934" s="28">
        <v>3139</v>
      </c>
      <c r="B934" s="28" t="s">
        <v>1473</v>
      </c>
      <c r="C934" s="27" t="s">
        <v>570</v>
      </c>
    </row>
    <row r="935" spans="1:3" x14ac:dyDescent="0.55000000000000004">
      <c r="A935" s="28">
        <v>3140</v>
      </c>
      <c r="B935" s="28" t="s">
        <v>1474</v>
      </c>
      <c r="C935" s="27" t="s">
        <v>570</v>
      </c>
    </row>
    <row r="936" spans="1:3" x14ac:dyDescent="0.55000000000000004">
      <c r="A936" s="28">
        <v>3141</v>
      </c>
      <c r="B936" s="28" t="s">
        <v>1475</v>
      </c>
      <c r="C936" s="27" t="s">
        <v>570</v>
      </c>
    </row>
    <row r="937" spans="1:3" x14ac:dyDescent="0.55000000000000004">
      <c r="A937" s="28">
        <v>3142</v>
      </c>
      <c r="B937" s="28" t="s">
        <v>1476</v>
      </c>
      <c r="C937" s="27" t="s">
        <v>570</v>
      </c>
    </row>
    <row r="938" spans="1:3" x14ac:dyDescent="0.55000000000000004">
      <c r="A938" s="28">
        <v>3143</v>
      </c>
      <c r="B938" s="28" t="s">
        <v>1477</v>
      </c>
      <c r="C938" s="27" t="s">
        <v>570</v>
      </c>
    </row>
    <row r="939" spans="1:3" x14ac:dyDescent="0.55000000000000004">
      <c r="A939" s="28">
        <v>3144</v>
      </c>
      <c r="B939" s="28" t="s">
        <v>1478</v>
      </c>
      <c r="C939" s="27" t="s">
        <v>570</v>
      </c>
    </row>
    <row r="940" spans="1:3" x14ac:dyDescent="0.55000000000000004">
      <c r="A940" s="28">
        <v>3145</v>
      </c>
      <c r="B940" s="28" t="s">
        <v>1479</v>
      </c>
      <c r="C940" s="27" t="s">
        <v>570</v>
      </c>
    </row>
    <row r="941" spans="1:3" x14ac:dyDescent="0.55000000000000004">
      <c r="A941" s="28">
        <v>3146</v>
      </c>
      <c r="B941" s="28" t="s">
        <v>1480</v>
      </c>
      <c r="C941" s="27" t="s">
        <v>570</v>
      </c>
    </row>
    <row r="942" spans="1:3" x14ac:dyDescent="0.55000000000000004">
      <c r="A942" s="28">
        <v>3147</v>
      </c>
      <c r="B942" s="28" t="s">
        <v>1481</v>
      </c>
      <c r="C942" s="27" t="s">
        <v>570</v>
      </c>
    </row>
    <row r="943" spans="1:3" x14ac:dyDescent="0.55000000000000004">
      <c r="A943" s="28">
        <v>3148</v>
      </c>
      <c r="B943" s="28" t="s">
        <v>1482</v>
      </c>
      <c r="C943" s="27" t="s">
        <v>570</v>
      </c>
    </row>
    <row r="944" spans="1:3" x14ac:dyDescent="0.55000000000000004">
      <c r="A944" s="28">
        <v>3149</v>
      </c>
      <c r="B944" s="28" t="s">
        <v>1483</v>
      </c>
      <c r="C944" s="27" t="s">
        <v>570</v>
      </c>
    </row>
    <row r="945" spans="1:3" x14ac:dyDescent="0.55000000000000004">
      <c r="A945" s="28">
        <v>3150</v>
      </c>
      <c r="B945" s="28" t="s">
        <v>1484</v>
      </c>
      <c r="C945" s="27" t="s">
        <v>570</v>
      </c>
    </row>
    <row r="946" spans="1:3" x14ac:dyDescent="0.55000000000000004">
      <c r="A946" s="28">
        <v>3151</v>
      </c>
      <c r="B946" s="28" t="s">
        <v>1485</v>
      </c>
      <c r="C946" s="27" t="s">
        <v>570</v>
      </c>
    </row>
    <row r="947" spans="1:3" x14ac:dyDescent="0.55000000000000004">
      <c r="A947" s="28">
        <v>3152</v>
      </c>
      <c r="B947" s="28" t="s">
        <v>1486</v>
      </c>
      <c r="C947" s="27" t="s">
        <v>570</v>
      </c>
    </row>
    <row r="948" spans="1:3" x14ac:dyDescent="0.55000000000000004">
      <c r="A948" s="28">
        <v>3153</v>
      </c>
      <c r="B948" s="28" t="s">
        <v>1487</v>
      </c>
      <c r="C948" s="27" t="s">
        <v>570</v>
      </c>
    </row>
    <row r="949" spans="1:3" x14ac:dyDescent="0.55000000000000004">
      <c r="A949" s="28">
        <v>3154</v>
      </c>
      <c r="B949" s="28" t="s">
        <v>1488</v>
      </c>
      <c r="C949" s="27" t="s">
        <v>570</v>
      </c>
    </row>
    <row r="950" spans="1:3" x14ac:dyDescent="0.55000000000000004">
      <c r="A950" s="28">
        <v>3155</v>
      </c>
      <c r="B950" s="28" t="s">
        <v>1489</v>
      </c>
      <c r="C950" s="27" t="s">
        <v>570</v>
      </c>
    </row>
    <row r="951" spans="1:3" x14ac:dyDescent="0.55000000000000004">
      <c r="A951" s="28">
        <v>3156</v>
      </c>
      <c r="B951" s="28" t="s">
        <v>1490</v>
      </c>
      <c r="C951" s="27" t="s">
        <v>570</v>
      </c>
    </row>
    <row r="952" spans="1:3" x14ac:dyDescent="0.55000000000000004">
      <c r="A952" s="28">
        <v>3157</v>
      </c>
      <c r="B952" s="28" t="s">
        <v>1491</v>
      </c>
      <c r="C952" s="27" t="s">
        <v>570</v>
      </c>
    </row>
    <row r="953" spans="1:3" x14ac:dyDescent="0.55000000000000004">
      <c r="A953" s="28">
        <v>3158</v>
      </c>
      <c r="B953" s="28" t="s">
        <v>1492</v>
      </c>
      <c r="C953" s="27" t="s">
        <v>570</v>
      </c>
    </row>
    <row r="954" spans="1:3" x14ac:dyDescent="0.55000000000000004">
      <c r="A954" s="28">
        <v>3159</v>
      </c>
      <c r="B954" s="28" t="s">
        <v>1493</v>
      </c>
      <c r="C954" s="27" t="s">
        <v>570</v>
      </c>
    </row>
    <row r="955" spans="1:3" x14ac:dyDescent="0.55000000000000004">
      <c r="A955" s="28">
        <v>3160</v>
      </c>
      <c r="B955" s="28" t="s">
        <v>1494</v>
      </c>
      <c r="C955" s="27" t="s">
        <v>570</v>
      </c>
    </row>
    <row r="956" spans="1:3" x14ac:dyDescent="0.55000000000000004">
      <c r="A956" s="28">
        <v>3161</v>
      </c>
      <c r="B956" s="28" t="s">
        <v>1495</v>
      </c>
      <c r="C956" s="27" t="s">
        <v>570</v>
      </c>
    </row>
    <row r="957" spans="1:3" x14ac:dyDescent="0.55000000000000004">
      <c r="A957" s="28">
        <v>3162</v>
      </c>
      <c r="B957" s="28" t="s">
        <v>1496</v>
      </c>
      <c r="C957" s="27" t="s">
        <v>570</v>
      </c>
    </row>
    <row r="958" spans="1:3" x14ac:dyDescent="0.55000000000000004">
      <c r="A958" s="28">
        <v>3163</v>
      </c>
      <c r="B958" s="28" t="s">
        <v>1497</v>
      </c>
      <c r="C958" s="27" t="s">
        <v>570</v>
      </c>
    </row>
    <row r="959" spans="1:3" x14ac:dyDescent="0.55000000000000004">
      <c r="A959" s="28">
        <v>3164</v>
      </c>
      <c r="B959" s="28" t="s">
        <v>1413</v>
      </c>
      <c r="C959" s="27" t="s">
        <v>570</v>
      </c>
    </row>
    <row r="960" spans="1:3" x14ac:dyDescent="0.55000000000000004">
      <c r="A960" s="28" t="s">
        <v>43</v>
      </c>
      <c r="B960" s="28" t="s">
        <v>1498</v>
      </c>
      <c r="C960" s="27" t="s">
        <v>3</v>
      </c>
    </row>
    <row r="961" spans="1:3" x14ac:dyDescent="0.55000000000000004">
      <c r="A961" s="28" t="s">
        <v>44</v>
      </c>
      <c r="B961" s="28" t="s">
        <v>1499</v>
      </c>
      <c r="C961" s="27" t="s">
        <v>5</v>
      </c>
    </row>
    <row r="962" spans="1:3" x14ac:dyDescent="0.55000000000000004">
      <c r="A962" s="28">
        <v>3166</v>
      </c>
      <c r="B962" s="28" t="s">
        <v>1500</v>
      </c>
      <c r="C962" s="27" t="s">
        <v>570</v>
      </c>
    </row>
    <row r="963" spans="1:3" x14ac:dyDescent="0.55000000000000004">
      <c r="A963" s="28">
        <v>3167</v>
      </c>
      <c r="B963" s="28" t="s">
        <v>1501</v>
      </c>
      <c r="C963" s="29" t="s">
        <v>658</v>
      </c>
    </row>
    <row r="964" spans="1:3" x14ac:dyDescent="0.55000000000000004">
      <c r="A964" s="28">
        <v>3168</v>
      </c>
      <c r="B964" s="28" t="s">
        <v>1502</v>
      </c>
      <c r="C964" s="27" t="s">
        <v>570</v>
      </c>
    </row>
    <row r="965" spans="1:3" x14ac:dyDescent="0.55000000000000004">
      <c r="A965" s="28">
        <v>3169</v>
      </c>
      <c r="B965" s="28" t="s">
        <v>1503</v>
      </c>
      <c r="C965" s="27" t="s">
        <v>570</v>
      </c>
    </row>
    <row r="966" spans="1:3" x14ac:dyDescent="0.55000000000000004">
      <c r="A966" s="28">
        <v>3170</v>
      </c>
      <c r="B966" s="28" t="s">
        <v>1504</v>
      </c>
      <c r="C966" s="27" t="s">
        <v>570</v>
      </c>
    </row>
    <row r="967" spans="1:3" x14ac:dyDescent="0.55000000000000004">
      <c r="A967" s="28">
        <v>3171</v>
      </c>
      <c r="B967" s="28" t="s">
        <v>1505</v>
      </c>
      <c r="C967" s="27" t="s">
        <v>570</v>
      </c>
    </row>
    <row r="968" spans="1:3" x14ac:dyDescent="0.55000000000000004">
      <c r="A968" s="28">
        <v>3172</v>
      </c>
      <c r="B968" s="28" t="s">
        <v>1506</v>
      </c>
      <c r="C968" s="27" t="s">
        <v>570</v>
      </c>
    </row>
    <row r="969" spans="1:3" x14ac:dyDescent="0.55000000000000004">
      <c r="A969" s="28">
        <v>3175</v>
      </c>
      <c r="B969" s="28" t="s">
        <v>1507</v>
      </c>
      <c r="C969" s="27" t="s">
        <v>570</v>
      </c>
    </row>
    <row r="970" spans="1:3" x14ac:dyDescent="0.55000000000000004">
      <c r="A970" s="28">
        <v>3176</v>
      </c>
      <c r="B970" s="28" t="s">
        <v>1508</v>
      </c>
      <c r="C970" s="27" t="s">
        <v>570</v>
      </c>
    </row>
    <row r="971" spans="1:3" x14ac:dyDescent="0.55000000000000004">
      <c r="A971" s="28">
        <v>3177</v>
      </c>
      <c r="B971" s="28" t="s">
        <v>1509</v>
      </c>
      <c r="C971" s="27" t="s">
        <v>570</v>
      </c>
    </row>
    <row r="972" spans="1:3" x14ac:dyDescent="0.55000000000000004">
      <c r="A972" s="28">
        <v>3181</v>
      </c>
      <c r="B972" s="28" t="s">
        <v>1510</v>
      </c>
      <c r="C972" s="27" t="s">
        <v>570</v>
      </c>
    </row>
    <row r="973" spans="1:3" x14ac:dyDescent="0.55000000000000004">
      <c r="A973" s="28">
        <v>3182</v>
      </c>
      <c r="B973" s="28" t="s">
        <v>1511</v>
      </c>
      <c r="C973" s="27" t="s">
        <v>570</v>
      </c>
    </row>
    <row r="974" spans="1:3" x14ac:dyDescent="0.55000000000000004">
      <c r="A974" s="28">
        <v>3183</v>
      </c>
      <c r="B974" s="28" t="s">
        <v>1512</v>
      </c>
      <c r="C974" s="27" t="s">
        <v>570</v>
      </c>
    </row>
    <row r="975" spans="1:3" x14ac:dyDescent="0.55000000000000004">
      <c r="A975" s="28">
        <v>3184</v>
      </c>
      <c r="B975" s="28" t="s">
        <v>1513</v>
      </c>
      <c r="C975" s="27" t="s">
        <v>570</v>
      </c>
    </row>
    <row r="976" spans="1:3" x14ac:dyDescent="0.55000000000000004">
      <c r="A976" s="28">
        <v>3185</v>
      </c>
      <c r="B976" s="28" t="s">
        <v>1514</v>
      </c>
      <c r="C976" s="27" t="s">
        <v>570</v>
      </c>
    </row>
    <row r="977" spans="1:3" x14ac:dyDescent="0.55000000000000004">
      <c r="A977" s="28">
        <v>3186</v>
      </c>
      <c r="B977" s="28" t="s">
        <v>1515</v>
      </c>
      <c r="C977" s="27" t="s">
        <v>570</v>
      </c>
    </row>
    <row r="978" spans="1:3" x14ac:dyDescent="0.55000000000000004">
      <c r="A978" s="28">
        <v>3188</v>
      </c>
      <c r="B978" s="28" t="s">
        <v>644</v>
      </c>
      <c r="C978" s="27" t="s">
        <v>570</v>
      </c>
    </row>
    <row r="979" spans="1:3" x14ac:dyDescent="0.55000000000000004">
      <c r="A979" s="28">
        <v>3190</v>
      </c>
      <c r="B979" s="28" t="s">
        <v>1516</v>
      </c>
      <c r="C979" s="27" t="s">
        <v>570</v>
      </c>
    </row>
    <row r="980" spans="1:3" x14ac:dyDescent="0.55000000000000004">
      <c r="A980" s="28">
        <v>3191</v>
      </c>
      <c r="B980" s="28" t="s">
        <v>1517</v>
      </c>
      <c r="C980" s="27" t="s">
        <v>570</v>
      </c>
    </row>
    <row r="981" spans="1:3" x14ac:dyDescent="0.55000000000000004">
      <c r="A981" s="28">
        <v>3192</v>
      </c>
      <c r="B981" s="28" t="s">
        <v>1410</v>
      </c>
      <c r="C981" s="27" t="s">
        <v>570</v>
      </c>
    </row>
    <row r="982" spans="1:3" x14ac:dyDescent="0.55000000000000004">
      <c r="A982" s="28">
        <v>3193</v>
      </c>
      <c r="B982" s="28" t="s">
        <v>1518</v>
      </c>
      <c r="C982" s="27" t="s">
        <v>570</v>
      </c>
    </row>
    <row r="983" spans="1:3" x14ac:dyDescent="0.55000000000000004">
      <c r="A983" s="28">
        <v>3194</v>
      </c>
      <c r="B983" s="28" t="s">
        <v>812</v>
      </c>
      <c r="C983" s="27" t="s">
        <v>570</v>
      </c>
    </row>
    <row r="984" spans="1:3" x14ac:dyDescent="0.55000000000000004">
      <c r="A984" s="28">
        <v>3196</v>
      </c>
      <c r="B984" s="28" t="s">
        <v>1519</v>
      </c>
      <c r="C984" s="27" t="s">
        <v>570</v>
      </c>
    </row>
    <row r="985" spans="1:3" x14ac:dyDescent="0.55000000000000004">
      <c r="A985" s="28">
        <v>3198</v>
      </c>
      <c r="B985" s="28" t="s">
        <v>1520</v>
      </c>
      <c r="C985" s="27" t="s">
        <v>570</v>
      </c>
    </row>
    <row r="986" spans="1:3" x14ac:dyDescent="0.55000000000000004">
      <c r="A986" s="28">
        <v>3199</v>
      </c>
      <c r="B986" s="28" t="s">
        <v>1521</v>
      </c>
      <c r="C986" s="27" t="s">
        <v>570</v>
      </c>
    </row>
    <row r="987" spans="1:3" x14ac:dyDescent="0.55000000000000004">
      <c r="A987" s="28">
        <v>3200</v>
      </c>
      <c r="B987" s="28" t="s">
        <v>1522</v>
      </c>
      <c r="C987" s="27" t="s">
        <v>570</v>
      </c>
    </row>
    <row r="988" spans="1:3" x14ac:dyDescent="0.55000000000000004">
      <c r="A988" s="28">
        <v>3201</v>
      </c>
      <c r="B988" s="28" t="s">
        <v>1386</v>
      </c>
      <c r="C988" s="27" t="s">
        <v>570</v>
      </c>
    </row>
    <row r="989" spans="1:3" x14ac:dyDescent="0.55000000000000004">
      <c r="A989" s="28">
        <v>3202</v>
      </c>
      <c r="B989" s="28" t="s">
        <v>1523</v>
      </c>
      <c r="C989" s="27" t="s">
        <v>570</v>
      </c>
    </row>
    <row r="990" spans="1:3" x14ac:dyDescent="0.55000000000000004">
      <c r="A990" s="28">
        <v>3203</v>
      </c>
      <c r="B990" s="28" t="s">
        <v>1524</v>
      </c>
      <c r="C990" s="27" t="s">
        <v>570</v>
      </c>
    </row>
    <row r="991" spans="1:3" x14ac:dyDescent="0.55000000000000004">
      <c r="A991" s="28">
        <v>3204</v>
      </c>
      <c r="B991" s="28" t="s">
        <v>1525</v>
      </c>
      <c r="C991" s="27" t="s">
        <v>570</v>
      </c>
    </row>
    <row r="992" spans="1:3" x14ac:dyDescent="0.55000000000000004">
      <c r="A992" s="28">
        <v>3205</v>
      </c>
      <c r="B992" s="28" t="s">
        <v>1526</v>
      </c>
      <c r="C992" s="27" t="s">
        <v>570</v>
      </c>
    </row>
    <row r="993" spans="1:3" x14ac:dyDescent="0.55000000000000004">
      <c r="A993" s="28">
        <v>3206</v>
      </c>
      <c r="B993" s="28" t="s">
        <v>1527</v>
      </c>
      <c r="C993" s="27" t="s">
        <v>570</v>
      </c>
    </row>
    <row r="994" spans="1:3" x14ac:dyDescent="0.55000000000000004">
      <c r="A994" s="28">
        <v>3207</v>
      </c>
      <c r="B994" s="28" t="s">
        <v>1528</v>
      </c>
      <c r="C994" s="27" t="s">
        <v>570</v>
      </c>
    </row>
    <row r="995" spans="1:3" x14ac:dyDescent="0.55000000000000004">
      <c r="A995" s="28">
        <v>3208</v>
      </c>
      <c r="B995" s="28" t="s">
        <v>1529</v>
      </c>
      <c r="C995" s="27" t="s">
        <v>570</v>
      </c>
    </row>
    <row r="996" spans="1:3" x14ac:dyDescent="0.55000000000000004">
      <c r="A996" s="28">
        <v>3209</v>
      </c>
      <c r="B996" s="28" t="s">
        <v>1530</v>
      </c>
      <c r="C996" s="27" t="s">
        <v>570</v>
      </c>
    </row>
    <row r="997" spans="1:3" x14ac:dyDescent="0.55000000000000004">
      <c r="A997" s="28">
        <v>3210</v>
      </c>
      <c r="B997" s="28" t="s">
        <v>1531</v>
      </c>
      <c r="C997" s="27" t="s">
        <v>570</v>
      </c>
    </row>
    <row r="998" spans="1:3" x14ac:dyDescent="0.55000000000000004">
      <c r="A998" s="28">
        <v>3211</v>
      </c>
      <c r="B998" s="28" t="s">
        <v>1532</v>
      </c>
      <c r="C998" s="27" t="s">
        <v>570</v>
      </c>
    </row>
    <row r="999" spans="1:3" x14ac:dyDescent="0.55000000000000004">
      <c r="A999" s="28">
        <v>3213</v>
      </c>
      <c r="B999" s="28" t="s">
        <v>1533</v>
      </c>
      <c r="C999" s="27" t="s">
        <v>570</v>
      </c>
    </row>
    <row r="1000" spans="1:3" x14ac:dyDescent="0.55000000000000004">
      <c r="A1000" s="28">
        <v>3214</v>
      </c>
      <c r="B1000" s="28" t="s">
        <v>1534</v>
      </c>
      <c r="C1000" s="27" t="s">
        <v>570</v>
      </c>
    </row>
    <row r="1001" spans="1:3" x14ac:dyDescent="0.55000000000000004">
      <c r="A1001" s="28">
        <v>3215</v>
      </c>
      <c r="B1001" s="28" t="s">
        <v>1535</v>
      </c>
      <c r="C1001" s="27" t="s">
        <v>570</v>
      </c>
    </row>
    <row r="1002" spans="1:3" x14ac:dyDescent="0.55000000000000004">
      <c r="A1002" s="28">
        <v>3216</v>
      </c>
      <c r="B1002" s="28" t="s">
        <v>1536</v>
      </c>
      <c r="C1002" s="27" t="s">
        <v>570</v>
      </c>
    </row>
    <row r="1003" spans="1:3" x14ac:dyDescent="0.55000000000000004">
      <c r="A1003" s="28">
        <v>3217</v>
      </c>
      <c r="B1003" s="28" t="s">
        <v>1537</v>
      </c>
      <c r="C1003" s="27" t="s">
        <v>570</v>
      </c>
    </row>
    <row r="1004" spans="1:3" x14ac:dyDescent="0.55000000000000004">
      <c r="A1004" s="28">
        <v>3218</v>
      </c>
      <c r="B1004" s="28" t="s">
        <v>1538</v>
      </c>
      <c r="C1004" s="29" t="s">
        <v>658</v>
      </c>
    </row>
    <row r="1005" spans="1:3" x14ac:dyDescent="0.55000000000000004">
      <c r="A1005" s="28">
        <v>3219</v>
      </c>
      <c r="B1005" s="28" t="s">
        <v>1539</v>
      </c>
      <c r="C1005" s="29" t="s">
        <v>658</v>
      </c>
    </row>
    <row r="1006" spans="1:3" x14ac:dyDescent="0.55000000000000004">
      <c r="A1006" s="28" t="s">
        <v>45</v>
      </c>
      <c r="B1006" s="28" t="s">
        <v>1540</v>
      </c>
      <c r="C1006" s="27" t="s">
        <v>3</v>
      </c>
    </row>
    <row r="1007" spans="1:3" x14ac:dyDescent="0.55000000000000004">
      <c r="A1007" s="28" t="s">
        <v>46</v>
      </c>
      <c r="B1007" s="28" t="s">
        <v>1541</v>
      </c>
      <c r="C1007" s="27" t="s">
        <v>5</v>
      </c>
    </row>
    <row r="1008" spans="1:3" x14ac:dyDescent="0.55000000000000004">
      <c r="A1008" s="28">
        <v>3221</v>
      </c>
      <c r="B1008" s="28" t="s">
        <v>1542</v>
      </c>
      <c r="C1008" s="27" t="s">
        <v>570</v>
      </c>
    </row>
    <row r="1009" spans="1:3" x14ac:dyDescent="0.55000000000000004">
      <c r="A1009" s="28">
        <v>3222</v>
      </c>
      <c r="B1009" s="28" t="s">
        <v>1543</v>
      </c>
      <c r="C1009" s="29" t="s">
        <v>894</v>
      </c>
    </row>
    <row r="1010" spans="1:3" x14ac:dyDescent="0.55000000000000004">
      <c r="A1010" s="28">
        <v>3223</v>
      </c>
      <c r="B1010" s="28" t="s">
        <v>1544</v>
      </c>
      <c r="C1010" s="29" t="s">
        <v>894</v>
      </c>
    </row>
    <row r="1011" spans="1:3" x14ac:dyDescent="0.55000000000000004">
      <c r="A1011" s="28">
        <v>3225</v>
      </c>
      <c r="B1011" s="28" t="s">
        <v>1222</v>
      </c>
      <c r="C1011" s="27" t="s">
        <v>570</v>
      </c>
    </row>
    <row r="1012" spans="1:3" x14ac:dyDescent="0.55000000000000004">
      <c r="A1012" s="28">
        <v>3226</v>
      </c>
      <c r="B1012" s="28" t="s">
        <v>1545</v>
      </c>
      <c r="C1012" s="27" t="s">
        <v>570</v>
      </c>
    </row>
    <row r="1013" spans="1:3" x14ac:dyDescent="0.55000000000000004">
      <c r="A1013" s="28">
        <v>3227</v>
      </c>
      <c r="B1013" s="28" t="s">
        <v>1546</v>
      </c>
      <c r="C1013" s="27" t="s">
        <v>570</v>
      </c>
    </row>
    <row r="1014" spans="1:3" x14ac:dyDescent="0.55000000000000004">
      <c r="A1014" s="28">
        <v>3228</v>
      </c>
      <c r="B1014" s="28" t="s">
        <v>1547</v>
      </c>
      <c r="C1014" s="27" t="s">
        <v>570</v>
      </c>
    </row>
    <row r="1015" spans="1:3" x14ac:dyDescent="0.55000000000000004">
      <c r="A1015" s="28">
        <v>3229</v>
      </c>
      <c r="B1015" s="28" t="s">
        <v>1548</v>
      </c>
      <c r="C1015" s="27" t="s">
        <v>570</v>
      </c>
    </row>
    <row r="1016" spans="1:3" x14ac:dyDescent="0.55000000000000004">
      <c r="A1016" s="28">
        <v>3230</v>
      </c>
      <c r="B1016" s="28" t="s">
        <v>1549</v>
      </c>
      <c r="C1016" s="27" t="s">
        <v>570</v>
      </c>
    </row>
    <row r="1017" spans="1:3" x14ac:dyDescent="0.55000000000000004">
      <c r="A1017" s="28">
        <v>3231</v>
      </c>
      <c r="B1017" s="28" t="s">
        <v>1550</v>
      </c>
      <c r="C1017" s="27" t="s">
        <v>570</v>
      </c>
    </row>
    <row r="1018" spans="1:3" x14ac:dyDescent="0.55000000000000004">
      <c r="A1018" s="28">
        <v>3233</v>
      </c>
      <c r="B1018" s="28" t="s">
        <v>1551</v>
      </c>
      <c r="C1018" s="27" t="s">
        <v>570</v>
      </c>
    </row>
    <row r="1019" spans="1:3" x14ac:dyDescent="0.55000000000000004">
      <c r="A1019" s="28">
        <v>3234</v>
      </c>
      <c r="B1019" s="28" t="s">
        <v>1552</v>
      </c>
      <c r="C1019" s="27" t="s">
        <v>570</v>
      </c>
    </row>
    <row r="1020" spans="1:3" x14ac:dyDescent="0.55000000000000004">
      <c r="A1020" s="28">
        <v>3235</v>
      </c>
      <c r="B1020" s="28" t="s">
        <v>1553</v>
      </c>
      <c r="C1020" s="27" t="s">
        <v>570</v>
      </c>
    </row>
    <row r="1021" spans="1:3" x14ac:dyDescent="0.55000000000000004">
      <c r="A1021" s="28">
        <v>3236</v>
      </c>
      <c r="B1021" s="28" t="s">
        <v>1554</v>
      </c>
      <c r="C1021" s="27" t="s">
        <v>570</v>
      </c>
    </row>
    <row r="1022" spans="1:3" x14ac:dyDescent="0.55000000000000004">
      <c r="A1022" s="28">
        <v>3237</v>
      </c>
      <c r="B1022" s="28" t="s">
        <v>1555</v>
      </c>
      <c r="C1022" s="27" t="s">
        <v>570</v>
      </c>
    </row>
    <row r="1023" spans="1:3" x14ac:dyDescent="0.55000000000000004">
      <c r="A1023" s="28">
        <v>3238</v>
      </c>
      <c r="B1023" s="28" t="s">
        <v>1556</v>
      </c>
      <c r="C1023" s="27" t="s">
        <v>570</v>
      </c>
    </row>
    <row r="1024" spans="1:3" x14ac:dyDescent="0.55000000000000004">
      <c r="A1024" s="28">
        <v>3239</v>
      </c>
      <c r="B1024" s="28" t="s">
        <v>1557</v>
      </c>
      <c r="C1024" s="27" t="s">
        <v>570</v>
      </c>
    </row>
    <row r="1025" spans="1:3" x14ac:dyDescent="0.55000000000000004">
      <c r="A1025" s="28">
        <v>3240</v>
      </c>
      <c r="B1025" s="28" t="s">
        <v>1558</v>
      </c>
      <c r="C1025" s="27" t="s">
        <v>570</v>
      </c>
    </row>
    <row r="1026" spans="1:3" x14ac:dyDescent="0.55000000000000004">
      <c r="A1026" s="28">
        <v>3241</v>
      </c>
      <c r="B1026" s="28" t="s">
        <v>1559</v>
      </c>
      <c r="C1026" s="27" t="s">
        <v>570</v>
      </c>
    </row>
    <row r="1027" spans="1:3" x14ac:dyDescent="0.55000000000000004">
      <c r="A1027" s="28">
        <v>3242</v>
      </c>
      <c r="B1027" s="28" t="s">
        <v>1560</v>
      </c>
      <c r="C1027" s="27" t="s">
        <v>570</v>
      </c>
    </row>
    <row r="1028" spans="1:3" x14ac:dyDescent="0.55000000000000004">
      <c r="A1028" s="28">
        <v>3243</v>
      </c>
      <c r="B1028" s="28" t="s">
        <v>1561</v>
      </c>
      <c r="C1028" s="27" t="s">
        <v>570</v>
      </c>
    </row>
    <row r="1029" spans="1:3" x14ac:dyDescent="0.55000000000000004">
      <c r="A1029" s="28" t="s">
        <v>47</v>
      </c>
      <c r="B1029" s="28" t="s">
        <v>1562</v>
      </c>
      <c r="C1029" s="27" t="s">
        <v>3</v>
      </c>
    </row>
    <row r="1030" spans="1:3" x14ac:dyDescent="0.55000000000000004">
      <c r="A1030" s="28" t="s">
        <v>48</v>
      </c>
      <c r="B1030" s="28" t="s">
        <v>1563</v>
      </c>
      <c r="C1030" s="27" t="s">
        <v>5</v>
      </c>
    </row>
    <row r="1031" spans="1:3" x14ac:dyDescent="0.55000000000000004">
      <c r="A1031" s="28">
        <v>3245</v>
      </c>
      <c r="B1031" s="28" t="s">
        <v>1564</v>
      </c>
      <c r="C1031" s="27" t="s">
        <v>570</v>
      </c>
    </row>
    <row r="1032" spans="1:3" x14ac:dyDescent="0.55000000000000004">
      <c r="A1032" s="28">
        <v>3246</v>
      </c>
      <c r="B1032" s="28" t="s">
        <v>1566</v>
      </c>
      <c r="C1032" s="29" t="s">
        <v>894</v>
      </c>
    </row>
    <row r="1033" spans="1:3" x14ac:dyDescent="0.55000000000000004">
      <c r="A1033" s="28">
        <v>3251</v>
      </c>
      <c r="B1033" s="28" t="s">
        <v>1567</v>
      </c>
      <c r="C1033" s="27" t="s">
        <v>570</v>
      </c>
    </row>
    <row r="1034" spans="1:3" x14ac:dyDescent="0.55000000000000004">
      <c r="A1034" s="28">
        <v>3252</v>
      </c>
      <c r="B1034" s="28" t="s">
        <v>1568</v>
      </c>
      <c r="C1034" s="27" t="s">
        <v>570</v>
      </c>
    </row>
    <row r="1035" spans="1:3" x14ac:dyDescent="0.55000000000000004">
      <c r="A1035" s="28">
        <v>3253</v>
      </c>
      <c r="B1035" s="28" t="s">
        <v>1569</v>
      </c>
      <c r="C1035" s="27" t="s">
        <v>570</v>
      </c>
    </row>
    <row r="1036" spans="1:3" x14ac:dyDescent="0.55000000000000004">
      <c r="A1036" s="28">
        <v>3254</v>
      </c>
      <c r="B1036" s="28" t="s">
        <v>1570</v>
      </c>
      <c r="C1036" s="27" t="s">
        <v>570</v>
      </c>
    </row>
    <row r="1037" spans="1:3" x14ac:dyDescent="0.55000000000000004">
      <c r="A1037" s="28">
        <v>3255</v>
      </c>
      <c r="B1037" s="28" t="s">
        <v>1571</v>
      </c>
      <c r="C1037" s="27" t="s">
        <v>570</v>
      </c>
    </row>
    <row r="1038" spans="1:3" x14ac:dyDescent="0.55000000000000004">
      <c r="A1038" s="28">
        <v>3256</v>
      </c>
      <c r="B1038" s="28" t="s">
        <v>1572</v>
      </c>
      <c r="C1038" s="27" t="s">
        <v>570</v>
      </c>
    </row>
    <row r="1039" spans="1:3" x14ac:dyDescent="0.55000000000000004">
      <c r="A1039" s="28">
        <v>3257</v>
      </c>
      <c r="B1039" s="28" t="s">
        <v>1573</v>
      </c>
      <c r="C1039" s="27" t="s">
        <v>570</v>
      </c>
    </row>
    <row r="1040" spans="1:3" x14ac:dyDescent="0.55000000000000004">
      <c r="A1040" s="28" t="s">
        <v>49</v>
      </c>
      <c r="B1040" s="28" t="s">
        <v>1574</v>
      </c>
      <c r="C1040" s="27" t="s">
        <v>3</v>
      </c>
    </row>
    <row r="1041" spans="1:3" x14ac:dyDescent="0.55000000000000004">
      <c r="A1041" s="28" t="s">
        <v>50</v>
      </c>
      <c r="B1041" s="28" t="s">
        <v>1575</v>
      </c>
      <c r="C1041" s="27" t="s">
        <v>5</v>
      </c>
    </row>
    <row r="1042" spans="1:3" x14ac:dyDescent="0.55000000000000004">
      <c r="A1042" s="28">
        <v>3259</v>
      </c>
      <c r="B1042" s="28" t="s">
        <v>1576</v>
      </c>
      <c r="C1042" s="27" t="s">
        <v>570</v>
      </c>
    </row>
    <row r="1043" spans="1:3" x14ac:dyDescent="0.55000000000000004">
      <c r="A1043" s="28">
        <v>3261</v>
      </c>
      <c r="B1043" s="28" t="s">
        <v>1577</v>
      </c>
      <c r="C1043" s="27" t="s">
        <v>570</v>
      </c>
    </row>
    <row r="1044" spans="1:3" x14ac:dyDescent="0.55000000000000004">
      <c r="A1044" s="28">
        <v>3262</v>
      </c>
      <c r="B1044" s="28" t="s">
        <v>1578</v>
      </c>
      <c r="C1044" s="27" t="s">
        <v>570</v>
      </c>
    </row>
    <row r="1045" spans="1:3" x14ac:dyDescent="0.55000000000000004">
      <c r="A1045" s="28">
        <v>3265</v>
      </c>
      <c r="B1045" s="28" t="s">
        <v>1579</v>
      </c>
      <c r="C1045" s="27" t="s">
        <v>570</v>
      </c>
    </row>
    <row r="1046" spans="1:3" x14ac:dyDescent="0.55000000000000004">
      <c r="A1046" s="28">
        <v>3266</v>
      </c>
      <c r="B1046" s="28" t="s">
        <v>1580</v>
      </c>
      <c r="C1046" s="27" t="s">
        <v>570</v>
      </c>
    </row>
    <row r="1047" spans="1:3" x14ac:dyDescent="0.55000000000000004">
      <c r="A1047" s="28">
        <v>3268</v>
      </c>
      <c r="B1047" s="28" t="s">
        <v>1581</v>
      </c>
      <c r="C1047" s="27" t="s">
        <v>570</v>
      </c>
    </row>
    <row r="1048" spans="1:3" x14ac:dyDescent="0.55000000000000004">
      <c r="A1048" s="28">
        <v>3269</v>
      </c>
      <c r="B1048" s="28" t="s">
        <v>1582</v>
      </c>
      <c r="C1048" s="27" t="s">
        <v>570</v>
      </c>
    </row>
    <row r="1049" spans="1:3" x14ac:dyDescent="0.55000000000000004">
      <c r="A1049" s="28">
        <v>3270</v>
      </c>
      <c r="B1049" s="28" t="s">
        <v>1583</v>
      </c>
      <c r="C1049" s="27" t="s">
        <v>570</v>
      </c>
    </row>
    <row r="1050" spans="1:3" x14ac:dyDescent="0.55000000000000004">
      <c r="A1050" s="28">
        <v>3271</v>
      </c>
      <c r="B1050" s="28" t="s">
        <v>1584</v>
      </c>
      <c r="C1050" s="27" t="s">
        <v>570</v>
      </c>
    </row>
    <row r="1051" spans="1:3" x14ac:dyDescent="0.55000000000000004">
      <c r="A1051" s="28">
        <v>3272</v>
      </c>
      <c r="B1051" s="28" t="s">
        <v>1585</v>
      </c>
      <c r="C1051" s="27" t="s">
        <v>570</v>
      </c>
    </row>
    <row r="1052" spans="1:3" x14ac:dyDescent="0.55000000000000004">
      <c r="A1052" s="28">
        <v>3275</v>
      </c>
      <c r="B1052" s="28" t="s">
        <v>836</v>
      </c>
      <c r="C1052" s="27" t="s">
        <v>570</v>
      </c>
    </row>
    <row r="1053" spans="1:3" x14ac:dyDescent="0.55000000000000004">
      <c r="A1053" s="28">
        <v>3277</v>
      </c>
      <c r="B1053" s="28" t="s">
        <v>1586</v>
      </c>
      <c r="C1053" s="27" t="s">
        <v>570</v>
      </c>
    </row>
    <row r="1054" spans="1:3" x14ac:dyDescent="0.55000000000000004">
      <c r="A1054" s="28">
        <v>3279</v>
      </c>
      <c r="B1054" s="28" t="s">
        <v>1587</v>
      </c>
      <c r="C1054" s="27" t="s">
        <v>570</v>
      </c>
    </row>
    <row r="1055" spans="1:3" x14ac:dyDescent="0.55000000000000004">
      <c r="A1055" s="28">
        <v>3281</v>
      </c>
      <c r="B1055" s="28" t="s">
        <v>1588</v>
      </c>
      <c r="C1055" s="27" t="s">
        <v>570</v>
      </c>
    </row>
    <row r="1056" spans="1:3" x14ac:dyDescent="0.55000000000000004">
      <c r="A1056" s="28">
        <v>3282</v>
      </c>
      <c r="B1056" s="28" t="s">
        <v>1589</v>
      </c>
      <c r="C1056" s="27" t="s">
        <v>570</v>
      </c>
    </row>
    <row r="1057" spans="1:3" x14ac:dyDescent="0.55000000000000004">
      <c r="A1057" s="28">
        <v>3283</v>
      </c>
      <c r="B1057" s="28" t="s">
        <v>1590</v>
      </c>
      <c r="C1057" s="27" t="s">
        <v>570</v>
      </c>
    </row>
    <row r="1058" spans="1:3" x14ac:dyDescent="0.55000000000000004">
      <c r="A1058" s="28">
        <v>3284</v>
      </c>
      <c r="B1058" s="28" t="s">
        <v>1591</v>
      </c>
      <c r="C1058" s="27" t="s">
        <v>570</v>
      </c>
    </row>
    <row r="1059" spans="1:3" x14ac:dyDescent="0.55000000000000004">
      <c r="A1059" s="28">
        <v>3285</v>
      </c>
      <c r="B1059" s="28" t="s">
        <v>1592</v>
      </c>
      <c r="C1059" s="29" t="s">
        <v>894</v>
      </c>
    </row>
    <row r="1060" spans="1:3" x14ac:dyDescent="0.55000000000000004">
      <c r="A1060" s="28">
        <v>3286</v>
      </c>
      <c r="B1060" s="28" t="s">
        <v>1593</v>
      </c>
      <c r="C1060" s="29" t="s">
        <v>894</v>
      </c>
    </row>
    <row r="1061" spans="1:3" x14ac:dyDescent="0.55000000000000004">
      <c r="A1061" s="28">
        <v>3287</v>
      </c>
      <c r="B1061" s="28" t="s">
        <v>1594</v>
      </c>
      <c r="C1061" s="29" t="s">
        <v>894</v>
      </c>
    </row>
    <row r="1062" spans="1:3" x14ac:dyDescent="0.55000000000000004">
      <c r="A1062" s="28">
        <v>3288</v>
      </c>
      <c r="B1062" s="28" t="s">
        <v>1595</v>
      </c>
      <c r="C1062" s="27" t="s">
        <v>570</v>
      </c>
    </row>
    <row r="1063" spans="1:3" x14ac:dyDescent="0.55000000000000004">
      <c r="A1063" s="28">
        <v>3289</v>
      </c>
      <c r="B1063" s="28" t="s">
        <v>1596</v>
      </c>
      <c r="C1063" s="29" t="s">
        <v>894</v>
      </c>
    </row>
    <row r="1064" spans="1:3" x14ac:dyDescent="0.55000000000000004">
      <c r="A1064" s="28">
        <v>3290</v>
      </c>
      <c r="B1064" s="28" t="s">
        <v>1597</v>
      </c>
      <c r="C1064" s="29" t="s">
        <v>894</v>
      </c>
    </row>
    <row r="1065" spans="1:3" x14ac:dyDescent="0.55000000000000004">
      <c r="A1065" s="28" t="s">
        <v>51</v>
      </c>
      <c r="B1065" s="28" t="s">
        <v>1598</v>
      </c>
      <c r="C1065" s="27" t="s">
        <v>570</v>
      </c>
    </row>
    <row r="1066" spans="1:3" x14ac:dyDescent="0.55000000000000004">
      <c r="A1066" s="32" t="s">
        <v>52</v>
      </c>
      <c r="B1066" s="32" t="s">
        <v>1599</v>
      </c>
      <c r="C1066" s="27" t="s">
        <v>570</v>
      </c>
    </row>
    <row r="1067" spans="1:3" x14ac:dyDescent="0.55000000000000004">
      <c r="A1067" s="32" t="s">
        <v>3636</v>
      </c>
      <c r="B1067" s="32" t="s">
        <v>3644</v>
      </c>
      <c r="C1067" s="29" t="s">
        <v>570</v>
      </c>
    </row>
    <row r="1068" spans="1:3" x14ac:dyDescent="0.55000000000000004">
      <c r="A1068" s="28" t="s">
        <v>53</v>
      </c>
      <c r="B1068" s="28" t="s">
        <v>1600</v>
      </c>
      <c r="C1068" s="29" t="s">
        <v>894</v>
      </c>
    </row>
    <row r="1069" spans="1:3" x14ac:dyDescent="0.55000000000000004">
      <c r="A1069" s="28" t="s">
        <v>54</v>
      </c>
      <c r="B1069" s="28" t="s">
        <v>1601</v>
      </c>
      <c r="C1069" s="29" t="s">
        <v>894</v>
      </c>
    </row>
    <row r="1070" spans="1:3" x14ac:dyDescent="0.55000000000000004">
      <c r="A1070" s="28" t="s">
        <v>55</v>
      </c>
      <c r="B1070" s="28" t="s">
        <v>1602</v>
      </c>
      <c r="C1070" s="29" t="s">
        <v>658</v>
      </c>
    </row>
    <row r="1071" spans="1:3" x14ac:dyDescent="0.55000000000000004">
      <c r="A1071" s="28" t="s">
        <v>56</v>
      </c>
      <c r="B1071" s="28" t="s">
        <v>1603</v>
      </c>
      <c r="C1071" s="29" t="s">
        <v>894</v>
      </c>
    </row>
    <row r="1072" spans="1:3" x14ac:dyDescent="0.55000000000000004">
      <c r="A1072" s="28" t="s">
        <v>58</v>
      </c>
      <c r="B1072" s="28" t="s">
        <v>1604</v>
      </c>
      <c r="C1072" s="27" t="s">
        <v>570</v>
      </c>
    </row>
    <row r="1073" spans="1:3" x14ac:dyDescent="0.55000000000000004">
      <c r="A1073" s="28" t="s">
        <v>59</v>
      </c>
      <c r="B1073" s="28" t="s">
        <v>1605</v>
      </c>
      <c r="C1073" s="27" t="s">
        <v>570</v>
      </c>
    </row>
    <row r="1074" spans="1:3" x14ac:dyDescent="0.55000000000000004">
      <c r="A1074" s="28">
        <v>3700</v>
      </c>
      <c r="B1074" s="28" t="s">
        <v>1606</v>
      </c>
      <c r="C1074" s="27" t="s">
        <v>143</v>
      </c>
    </row>
    <row r="1075" spans="1:3" x14ac:dyDescent="0.55000000000000004">
      <c r="A1075" s="28">
        <v>3701</v>
      </c>
      <c r="B1075" s="28" t="s">
        <v>1607</v>
      </c>
      <c r="C1075" s="27" t="s">
        <v>143</v>
      </c>
    </row>
    <row r="1076" spans="1:3" x14ac:dyDescent="0.55000000000000004">
      <c r="A1076" s="28">
        <v>3702</v>
      </c>
      <c r="B1076" s="28" t="s">
        <v>1608</v>
      </c>
      <c r="C1076" s="27" t="s">
        <v>143</v>
      </c>
    </row>
    <row r="1077" spans="1:3" x14ac:dyDescent="0.55000000000000004">
      <c r="A1077" s="28">
        <v>3703</v>
      </c>
      <c r="B1077" s="28" t="s">
        <v>1609</v>
      </c>
      <c r="C1077" s="27" t="s">
        <v>143</v>
      </c>
    </row>
    <row r="1078" spans="1:3" x14ac:dyDescent="0.55000000000000004">
      <c r="A1078" s="28">
        <v>3704</v>
      </c>
      <c r="B1078" s="28" t="s">
        <v>1369</v>
      </c>
      <c r="C1078" s="27" t="s">
        <v>143</v>
      </c>
    </row>
    <row r="1079" spans="1:3" x14ac:dyDescent="0.55000000000000004">
      <c r="A1079" s="28">
        <v>3705</v>
      </c>
      <c r="B1079" s="28" t="s">
        <v>1610</v>
      </c>
      <c r="C1079" s="27" t="s">
        <v>143</v>
      </c>
    </row>
    <row r="1080" spans="1:3" x14ac:dyDescent="0.55000000000000004">
      <c r="A1080" s="28">
        <v>3706</v>
      </c>
      <c r="B1080" s="28" t="s">
        <v>1611</v>
      </c>
      <c r="C1080" s="27" t="s">
        <v>143</v>
      </c>
    </row>
    <row r="1081" spans="1:3" x14ac:dyDescent="0.55000000000000004">
      <c r="A1081" s="28">
        <v>3707</v>
      </c>
      <c r="B1081" s="28" t="s">
        <v>1612</v>
      </c>
      <c r="C1081" s="27" t="s">
        <v>143</v>
      </c>
    </row>
    <row r="1082" spans="1:3" x14ac:dyDescent="0.55000000000000004">
      <c r="A1082" s="28">
        <v>3709</v>
      </c>
      <c r="B1082" s="28" t="s">
        <v>1377</v>
      </c>
      <c r="C1082" s="27" t="s">
        <v>143</v>
      </c>
    </row>
    <row r="1083" spans="1:3" x14ac:dyDescent="0.55000000000000004">
      <c r="A1083" s="28">
        <v>3711</v>
      </c>
      <c r="B1083" s="28" t="s">
        <v>1381</v>
      </c>
      <c r="C1083" s="27" t="s">
        <v>143</v>
      </c>
    </row>
    <row r="1084" spans="1:3" x14ac:dyDescent="0.55000000000000004">
      <c r="A1084" s="28">
        <v>3713</v>
      </c>
      <c r="B1084" s="28" t="s">
        <v>1386</v>
      </c>
      <c r="C1084" s="27" t="s">
        <v>143</v>
      </c>
    </row>
    <row r="1085" spans="1:3" x14ac:dyDescent="0.55000000000000004">
      <c r="A1085" s="28">
        <v>3714</v>
      </c>
      <c r="B1085" s="28" t="s">
        <v>1613</v>
      </c>
      <c r="C1085" s="27" t="s">
        <v>143</v>
      </c>
    </row>
    <row r="1086" spans="1:3" x14ac:dyDescent="0.55000000000000004">
      <c r="A1086" s="28">
        <v>3715</v>
      </c>
      <c r="B1086" s="28" t="s">
        <v>1614</v>
      </c>
      <c r="C1086" s="27" t="s">
        <v>143</v>
      </c>
    </row>
    <row r="1087" spans="1:3" x14ac:dyDescent="0.55000000000000004">
      <c r="A1087" s="28">
        <v>3716</v>
      </c>
      <c r="B1087" s="28" t="s">
        <v>1615</v>
      </c>
      <c r="C1087" s="27" t="s">
        <v>143</v>
      </c>
    </row>
    <row r="1088" spans="1:3" x14ac:dyDescent="0.55000000000000004">
      <c r="A1088" s="28">
        <v>3717</v>
      </c>
      <c r="B1088" s="28" t="s">
        <v>1616</v>
      </c>
      <c r="C1088" s="27" t="s">
        <v>143</v>
      </c>
    </row>
    <row r="1089" spans="1:3" x14ac:dyDescent="0.55000000000000004">
      <c r="A1089" s="28">
        <v>3718</v>
      </c>
      <c r="B1089" s="28" t="s">
        <v>1617</v>
      </c>
      <c r="C1089" s="27" t="s">
        <v>143</v>
      </c>
    </row>
    <row r="1090" spans="1:3" x14ac:dyDescent="0.55000000000000004">
      <c r="A1090" s="28">
        <v>3719</v>
      </c>
      <c r="B1090" s="28" t="s">
        <v>1618</v>
      </c>
      <c r="C1090" s="27" t="s">
        <v>143</v>
      </c>
    </row>
    <row r="1091" spans="1:3" x14ac:dyDescent="0.55000000000000004">
      <c r="A1091" s="28">
        <v>3720</v>
      </c>
      <c r="B1091" s="28" t="s">
        <v>1398</v>
      </c>
      <c r="C1091" s="27" t="s">
        <v>143</v>
      </c>
    </row>
    <row r="1092" spans="1:3" x14ac:dyDescent="0.55000000000000004">
      <c r="A1092" s="28">
        <v>3721</v>
      </c>
      <c r="B1092" s="28" t="s">
        <v>1399</v>
      </c>
      <c r="C1092" s="27" t="s">
        <v>143</v>
      </c>
    </row>
    <row r="1093" spans="1:3" x14ac:dyDescent="0.55000000000000004">
      <c r="A1093" s="28">
        <v>3722</v>
      </c>
      <c r="B1093" s="28" t="s">
        <v>1619</v>
      </c>
      <c r="C1093" s="27" t="s">
        <v>143</v>
      </c>
    </row>
    <row r="1094" spans="1:3" x14ac:dyDescent="0.55000000000000004">
      <c r="A1094" s="28">
        <v>3723</v>
      </c>
      <c r="B1094" s="28" t="s">
        <v>1401</v>
      </c>
      <c r="C1094" s="27" t="s">
        <v>143</v>
      </c>
    </row>
    <row r="1095" spans="1:3" x14ac:dyDescent="0.55000000000000004">
      <c r="A1095" s="28">
        <v>3724</v>
      </c>
      <c r="B1095" s="28" t="s">
        <v>1620</v>
      </c>
      <c r="C1095" s="27" t="s">
        <v>143</v>
      </c>
    </row>
    <row r="1096" spans="1:3" x14ac:dyDescent="0.55000000000000004">
      <c r="A1096" s="28">
        <v>3725</v>
      </c>
      <c r="B1096" s="28" t="s">
        <v>1404</v>
      </c>
      <c r="C1096" s="27" t="s">
        <v>143</v>
      </c>
    </row>
    <row r="1097" spans="1:3" x14ac:dyDescent="0.55000000000000004">
      <c r="A1097" s="28">
        <v>3726</v>
      </c>
      <c r="B1097" s="28" t="s">
        <v>1405</v>
      </c>
      <c r="C1097" s="27" t="s">
        <v>143</v>
      </c>
    </row>
    <row r="1098" spans="1:3" x14ac:dyDescent="0.55000000000000004">
      <c r="A1098" s="28">
        <v>3727</v>
      </c>
      <c r="B1098" s="28" t="s">
        <v>1408</v>
      </c>
      <c r="C1098" s="27" t="s">
        <v>143</v>
      </c>
    </row>
    <row r="1099" spans="1:3" x14ac:dyDescent="0.55000000000000004">
      <c r="A1099" s="28">
        <v>3728</v>
      </c>
      <c r="B1099" s="28" t="s">
        <v>1418</v>
      </c>
      <c r="C1099" s="27" t="s">
        <v>143</v>
      </c>
    </row>
    <row r="1100" spans="1:3" x14ac:dyDescent="0.55000000000000004">
      <c r="A1100" s="28">
        <v>3730</v>
      </c>
      <c r="B1100" s="28" t="s">
        <v>1621</v>
      </c>
      <c r="C1100" s="27" t="s">
        <v>143</v>
      </c>
    </row>
    <row r="1101" spans="1:3" x14ac:dyDescent="0.55000000000000004">
      <c r="A1101" s="28">
        <v>3732</v>
      </c>
      <c r="B1101" s="28" t="s">
        <v>1622</v>
      </c>
      <c r="C1101" s="27" t="s">
        <v>143</v>
      </c>
    </row>
    <row r="1102" spans="1:3" x14ac:dyDescent="0.55000000000000004">
      <c r="A1102" s="28">
        <v>3733</v>
      </c>
      <c r="B1102" s="28" t="s">
        <v>1623</v>
      </c>
      <c r="C1102" s="27" t="s">
        <v>143</v>
      </c>
    </row>
    <row r="1103" spans="1:3" x14ac:dyDescent="0.55000000000000004">
      <c r="A1103" s="28">
        <v>3734</v>
      </c>
      <c r="B1103" s="28" t="s">
        <v>1396</v>
      </c>
      <c r="C1103" s="27" t="s">
        <v>143</v>
      </c>
    </row>
    <row r="1104" spans="1:3" x14ac:dyDescent="0.55000000000000004">
      <c r="A1104" s="28">
        <v>3735</v>
      </c>
      <c r="B1104" s="28" t="s">
        <v>1624</v>
      </c>
      <c r="C1104" s="27" t="s">
        <v>143</v>
      </c>
    </row>
    <row r="1105" spans="1:3" x14ac:dyDescent="0.55000000000000004">
      <c r="A1105" s="28">
        <v>3736</v>
      </c>
      <c r="B1105" s="28" t="s">
        <v>1625</v>
      </c>
      <c r="C1105" s="27" t="s">
        <v>143</v>
      </c>
    </row>
    <row r="1106" spans="1:3" x14ac:dyDescent="0.55000000000000004">
      <c r="A1106" s="28">
        <v>3739</v>
      </c>
      <c r="B1106" s="28" t="s">
        <v>1626</v>
      </c>
      <c r="C1106" s="27" t="s">
        <v>143</v>
      </c>
    </row>
    <row r="1107" spans="1:3" x14ac:dyDescent="0.55000000000000004">
      <c r="A1107" s="28">
        <v>3740</v>
      </c>
      <c r="B1107" s="28" t="s">
        <v>1627</v>
      </c>
      <c r="C1107" s="27" t="s">
        <v>143</v>
      </c>
    </row>
    <row r="1108" spans="1:3" x14ac:dyDescent="0.55000000000000004">
      <c r="A1108" s="28">
        <v>3741</v>
      </c>
      <c r="B1108" s="28" t="s">
        <v>1431</v>
      </c>
      <c r="C1108" s="27" t="s">
        <v>143</v>
      </c>
    </row>
    <row r="1109" spans="1:3" x14ac:dyDescent="0.55000000000000004">
      <c r="A1109" s="28">
        <v>3742</v>
      </c>
      <c r="B1109" s="28" t="s">
        <v>1628</v>
      </c>
      <c r="C1109" s="27" t="s">
        <v>143</v>
      </c>
    </row>
    <row r="1110" spans="1:3" x14ac:dyDescent="0.55000000000000004">
      <c r="A1110" s="28">
        <v>3743</v>
      </c>
      <c r="B1110" s="28" t="s">
        <v>1629</v>
      </c>
      <c r="C1110" s="27" t="s">
        <v>143</v>
      </c>
    </row>
    <row r="1111" spans="1:3" x14ac:dyDescent="0.55000000000000004">
      <c r="A1111" s="28">
        <v>3744</v>
      </c>
      <c r="B1111" s="28" t="s">
        <v>1630</v>
      </c>
      <c r="C1111" s="27" t="s">
        <v>143</v>
      </c>
    </row>
    <row r="1112" spans="1:3" x14ac:dyDescent="0.55000000000000004">
      <c r="A1112" s="28">
        <v>3745</v>
      </c>
      <c r="B1112" s="28" t="s">
        <v>1449</v>
      </c>
      <c r="C1112" s="27" t="s">
        <v>143</v>
      </c>
    </row>
    <row r="1113" spans="1:3" x14ac:dyDescent="0.55000000000000004">
      <c r="A1113" s="28">
        <v>3746</v>
      </c>
      <c r="B1113" s="28" t="s">
        <v>1631</v>
      </c>
      <c r="C1113" s="27" t="s">
        <v>143</v>
      </c>
    </row>
    <row r="1114" spans="1:3" x14ac:dyDescent="0.55000000000000004">
      <c r="A1114" s="28">
        <v>3748</v>
      </c>
      <c r="B1114" s="28" t="s">
        <v>1632</v>
      </c>
      <c r="C1114" s="27" t="s">
        <v>143</v>
      </c>
    </row>
    <row r="1115" spans="1:3" x14ac:dyDescent="0.55000000000000004">
      <c r="A1115" s="28">
        <v>3749</v>
      </c>
      <c r="B1115" s="28" t="s">
        <v>1633</v>
      </c>
      <c r="C1115" s="27" t="s">
        <v>143</v>
      </c>
    </row>
    <row r="1116" spans="1:3" x14ac:dyDescent="0.55000000000000004">
      <c r="A1116" s="28">
        <v>3750</v>
      </c>
      <c r="B1116" s="28" t="s">
        <v>1634</v>
      </c>
      <c r="C1116" s="27" t="s">
        <v>143</v>
      </c>
    </row>
    <row r="1117" spans="1:3" x14ac:dyDescent="0.55000000000000004">
      <c r="A1117" s="28">
        <v>3752</v>
      </c>
      <c r="B1117" s="28" t="s">
        <v>1569</v>
      </c>
      <c r="C1117" s="27" t="s">
        <v>143</v>
      </c>
    </row>
    <row r="1118" spans="1:3" x14ac:dyDescent="0.55000000000000004">
      <c r="A1118" s="28">
        <v>3754</v>
      </c>
      <c r="B1118" s="28" t="s">
        <v>1635</v>
      </c>
      <c r="C1118" s="27" t="s">
        <v>143</v>
      </c>
    </row>
    <row r="1119" spans="1:3" x14ac:dyDescent="0.55000000000000004">
      <c r="A1119" s="28">
        <v>3755</v>
      </c>
      <c r="B1119" s="28" t="s">
        <v>1636</v>
      </c>
      <c r="C1119" s="27" t="s">
        <v>143</v>
      </c>
    </row>
    <row r="1120" spans="1:3" x14ac:dyDescent="0.55000000000000004">
      <c r="A1120" s="28">
        <v>3756</v>
      </c>
      <c r="B1120" s="28" t="s">
        <v>1637</v>
      </c>
      <c r="C1120" s="27" t="s">
        <v>143</v>
      </c>
    </row>
    <row r="1121" spans="1:3" x14ac:dyDescent="0.55000000000000004">
      <c r="A1121" s="28">
        <v>3757</v>
      </c>
      <c r="B1121" s="28" t="s">
        <v>1638</v>
      </c>
      <c r="C1121" s="27" t="s">
        <v>143</v>
      </c>
    </row>
    <row r="1122" spans="1:3" x14ac:dyDescent="0.55000000000000004">
      <c r="A1122" s="28">
        <v>3758</v>
      </c>
      <c r="B1122" s="28" t="s">
        <v>1370</v>
      </c>
      <c r="C1122" s="27" t="s">
        <v>143</v>
      </c>
    </row>
    <row r="1123" spans="1:3" x14ac:dyDescent="0.55000000000000004">
      <c r="A1123" s="28">
        <v>3759</v>
      </c>
      <c r="B1123" s="28" t="s">
        <v>1391</v>
      </c>
      <c r="C1123" s="27" t="s">
        <v>143</v>
      </c>
    </row>
    <row r="1124" spans="1:3" x14ac:dyDescent="0.55000000000000004">
      <c r="A1124" s="28">
        <v>3760</v>
      </c>
      <c r="B1124" s="28" t="s">
        <v>1549</v>
      </c>
      <c r="C1124" s="27" t="s">
        <v>143</v>
      </c>
    </row>
    <row r="1125" spans="1:3" x14ac:dyDescent="0.55000000000000004">
      <c r="A1125" s="28">
        <v>3761</v>
      </c>
      <c r="B1125" s="28" t="s">
        <v>1639</v>
      </c>
      <c r="C1125" s="27" t="s">
        <v>143</v>
      </c>
    </row>
    <row r="1126" spans="1:3" x14ac:dyDescent="0.55000000000000004">
      <c r="A1126" s="28">
        <v>3763</v>
      </c>
      <c r="B1126" s="28" t="s">
        <v>1640</v>
      </c>
      <c r="C1126" s="27" t="s">
        <v>143</v>
      </c>
    </row>
    <row r="1127" spans="1:3" x14ac:dyDescent="0.55000000000000004">
      <c r="A1127" s="28">
        <v>3764</v>
      </c>
      <c r="B1127" s="28" t="s">
        <v>1465</v>
      </c>
      <c r="C1127" s="27" t="s">
        <v>143</v>
      </c>
    </row>
    <row r="1128" spans="1:3" x14ac:dyDescent="0.55000000000000004">
      <c r="A1128" s="28">
        <v>3765</v>
      </c>
      <c r="B1128" s="28" t="s">
        <v>1468</v>
      </c>
      <c r="C1128" s="27" t="s">
        <v>143</v>
      </c>
    </row>
    <row r="1129" spans="1:3" x14ac:dyDescent="0.55000000000000004">
      <c r="A1129" s="28">
        <v>3767</v>
      </c>
      <c r="B1129" s="28" t="s">
        <v>1470</v>
      </c>
      <c r="C1129" s="27" t="s">
        <v>143</v>
      </c>
    </row>
    <row r="1130" spans="1:3" x14ac:dyDescent="0.55000000000000004">
      <c r="A1130" s="28">
        <v>3769</v>
      </c>
      <c r="B1130" s="28" t="s">
        <v>1641</v>
      </c>
      <c r="C1130" s="27" t="s">
        <v>143</v>
      </c>
    </row>
    <row r="1131" spans="1:3" x14ac:dyDescent="0.55000000000000004">
      <c r="A1131" s="28">
        <v>3770</v>
      </c>
      <c r="B1131" s="28" t="s">
        <v>1642</v>
      </c>
      <c r="C1131" s="27" t="s">
        <v>143</v>
      </c>
    </row>
    <row r="1132" spans="1:3" x14ac:dyDescent="0.55000000000000004">
      <c r="A1132" s="28">
        <v>3771</v>
      </c>
      <c r="B1132" s="28" t="s">
        <v>1643</v>
      </c>
      <c r="C1132" s="27" t="s">
        <v>143</v>
      </c>
    </row>
    <row r="1133" spans="1:3" x14ac:dyDescent="0.55000000000000004">
      <c r="A1133" s="28">
        <v>3773</v>
      </c>
      <c r="B1133" s="28" t="s">
        <v>1644</v>
      </c>
      <c r="C1133" s="27" t="s">
        <v>143</v>
      </c>
    </row>
    <row r="1134" spans="1:3" x14ac:dyDescent="0.55000000000000004">
      <c r="A1134" s="28">
        <v>3774</v>
      </c>
      <c r="B1134" s="28" t="s">
        <v>1481</v>
      </c>
      <c r="C1134" s="27" t="s">
        <v>143</v>
      </c>
    </row>
    <row r="1135" spans="1:3" x14ac:dyDescent="0.55000000000000004">
      <c r="A1135" s="28">
        <v>3775</v>
      </c>
      <c r="B1135" s="28" t="s">
        <v>1645</v>
      </c>
      <c r="C1135" s="27" t="s">
        <v>143</v>
      </c>
    </row>
    <row r="1136" spans="1:3" x14ac:dyDescent="0.55000000000000004">
      <c r="A1136" s="28">
        <v>3776</v>
      </c>
      <c r="B1136" s="28" t="s">
        <v>1484</v>
      </c>
      <c r="C1136" s="27" t="s">
        <v>143</v>
      </c>
    </row>
    <row r="1137" spans="1:3" x14ac:dyDescent="0.55000000000000004">
      <c r="A1137" s="34">
        <v>3777</v>
      </c>
      <c r="B1137" s="34" t="s">
        <v>1486</v>
      </c>
      <c r="C1137" s="33" t="s">
        <v>143</v>
      </c>
    </row>
    <row r="1138" spans="1:3" x14ac:dyDescent="0.55000000000000004">
      <c r="A1138" s="28">
        <v>3778</v>
      </c>
      <c r="B1138" s="28" t="s">
        <v>1646</v>
      </c>
      <c r="C1138" s="27" t="s">
        <v>143</v>
      </c>
    </row>
    <row r="1139" spans="1:3" x14ac:dyDescent="0.55000000000000004">
      <c r="A1139" s="28">
        <v>3779</v>
      </c>
      <c r="B1139" s="28" t="s">
        <v>1647</v>
      </c>
      <c r="C1139" s="27" t="s">
        <v>143</v>
      </c>
    </row>
    <row r="1140" spans="1:3" x14ac:dyDescent="0.55000000000000004">
      <c r="A1140" s="28">
        <v>3780</v>
      </c>
      <c r="B1140" s="28" t="s">
        <v>1648</v>
      </c>
      <c r="C1140" s="27" t="s">
        <v>143</v>
      </c>
    </row>
    <row r="1141" spans="1:3" x14ac:dyDescent="0.55000000000000004">
      <c r="A1141" s="28">
        <v>3781</v>
      </c>
      <c r="B1141" s="28" t="s">
        <v>1649</v>
      </c>
      <c r="C1141" s="27" t="s">
        <v>143</v>
      </c>
    </row>
    <row r="1142" spans="1:3" x14ac:dyDescent="0.55000000000000004">
      <c r="A1142" s="28">
        <v>3782</v>
      </c>
      <c r="B1142" s="28" t="s">
        <v>1650</v>
      </c>
      <c r="C1142" s="27" t="s">
        <v>143</v>
      </c>
    </row>
    <row r="1143" spans="1:3" x14ac:dyDescent="0.55000000000000004">
      <c r="A1143" s="28">
        <v>3783</v>
      </c>
      <c r="B1143" s="28" t="s">
        <v>1651</v>
      </c>
      <c r="C1143" s="27" t="s">
        <v>143</v>
      </c>
    </row>
    <row r="1144" spans="1:3" x14ac:dyDescent="0.55000000000000004">
      <c r="A1144" s="28">
        <v>3784</v>
      </c>
      <c r="B1144" s="28" t="s">
        <v>1652</v>
      </c>
      <c r="C1144" s="27" t="s">
        <v>143</v>
      </c>
    </row>
    <row r="1145" spans="1:3" x14ac:dyDescent="0.55000000000000004">
      <c r="A1145" s="28">
        <v>3785</v>
      </c>
      <c r="B1145" s="28" t="s">
        <v>1653</v>
      </c>
      <c r="C1145" s="27" t="s">
        <v>143</v>
      </c>
    </row>
    <row r="1146" spans="1:3" x14ac:dyDescent="0.55000000000000004">
      <c r="A1146" s="28">
        <v>3786</v>
      </c>
      <c r="B1146" s="28" t="s">
        <v>728</v>
      </c>
      <c r="C1146" s="27" t="s">
        <v>143</v>
      </c>
    </row>
    <row r="1147" spans="1:3" x14ac:dyDescent="0.55000000000000004">
      <c r="A1147" s="28">
        <v>3787</v>
      </c>
      <c r="B1147" s="28" t="s">
        <v>1654</v>
      </c>
      <c r="C1147" s="27" t="s">
        <v>143</v>
      </c>
    </row>
    <row r="1148" spans="1:3" x14ac:dyDescent="0.55000000000000004">
      <c r="A1148" s="28">
        <v>3788</v>
      </c>
      <c r="B1148" s="28" t="s">
        <v>1655</v>
      </c>
      <c r="C1148" s="27" t="s">
        <v>143</v>
      </c>
    </row>
    <row r="1149" spans="1:3" x14ac:dyDescent="0.55000000000000004">
      <c r="A1149" s="28">
        <v>3789</v>
      </c>
      <c r="B1149" s="28" t="s">
        <v>1642</v>
      </c>
      <c r="C1149" s="27" t="s">
        <v>143</v>
      </c>
    </row>
    <row r="1150" spans="1:3" x14ac:dyDescent="0.55000000000000004">
      <c r="A1150" s="28">
        <v>3790</v>
      </c>
      <c r="B1150" s="28" t="s">
        <v>1413</v>
      </c>
      <c r="C1150" s="27" t="s">
        <v>143</v>
      </c>
    </row>
    <row r="1151" spans="1:3" x14ac:dyDescent="0.55000000000000004">
      <c r="A1151" s="28">
        <v>3791</v>
      </c>
      <c r="B1151" s="28" t="s">
        <v>1656</v>
      </c>
      <c r="C1151" s="27" t="s">
        <v>143</v>
      </c>
    </row>
    <row r="1152" spans="1:3" x14ac:dyDescent="0.55000000000000004">
      <c r="A1152" s="28">
        <v>3793</v>
      </c>
      <c r="B1152" s="28" t="s">
        <v>1466</v>
      </c>
      <c r="C1152" s="27" t="s">
        <v>143</v>
      </c>
    </row>
    <row r="1153" spans="1:3" x14ac:dyDescent="0.55000000000000004">
      <c r="A1153" s="28">
        <v>3794</v>
      </c>
      <c r="B1153" s="28" t="s">
        <v>1367</v>
      </c>
      <c r="C1153" s="27" t="s">
        <v>143</v>
      </c>
    </row>
    <row r="1154" spans="1:3" x14ac:dyDescent="0.55000000000000004">
      <c r="A1154" s="28">
        <v>3795</v>
      </c>
      <c r="B1154" s="28" t="s">
        <v>1657</v>
      </c>
      <c r="C1154" s="27" t="s">
        <v>143</v>
      </c>
    </row>
    <row r="1155" spans="1:3" x14ac:dyDescent="0.55000000000000004">
      <c r="A1155" s="28">
        <v>3796</v>
      </c>
      <c r="B1155" s="28" t="s">
        <v>1429</v>
      </c>
      <c r="C1155" s="27" t="s">
        <v>143</v>
      </c>
    </row>
    <row r="1156" spans="1:3" x14ac:dyDescent="0.55000000000000004">
      <c r="A1156" s="28">
        <v>3797</v>
      </c>
      <c r="B1156" s="28" t="s">
        <v>1658</v>
      </c>
      <c r="C1156" s="27" t="s">
        <v>143</v>
      </c>
    </row>
    <row r="1157" spans="1:3" x14ac:dyDescent="0.55000000000000004">
      <c r="A1157" s="28">
        <v>3798</v>
      </c>
      <c r="B1157" s="28" t="s">
        <v>1659</v>
      </c>
      <c r="C1157" s="27" t="s">
        <v>143</v>
      </c>
    </row>
    <row r="1158" spans="1:3" x14ac:dyDescent="0.55000000000000004">
      <c r="A1158" s="28">
        <v>3799</v>
      </c>
      <c r="B1158" s="28" t="s">
        <v>1508</v>
      </c>
      <c r="C1158" s="27" t="s">
        <v>143</v>
      </c>
    </row>
    <row r="1159" spans="1:3" x14ac:dyDescent="0.55000000000000004">
      <c r="A1159" s="28" t="s">
        <v>212</v>
      </c>
      <c r="B1159" s="28" t="s">
        <v>1660</v>
      </c>
      <c r="C1159" s="27" t="s">
        <v>143</v>
      </c>
    </row>
    <row r="1160" spans="1:3" x14ac:dyDescent="0.55000000000000004">
      <c r="A1160" s="28" t="s">
        <v>213</v>
      </c>
      <c r="B1160" s="28" t="s">
        <v>1661</v>
      </c>
      <c r="C1160" s="27" t="s">
        <v>143</v>
      </c>
    </row>
    <row r="1161" spans="1:3" x14ac:dyDescent="0.55000000000000004">
      <c r="A1161" s="28" t="s">
        <v>214</v>
      </c>
      <c r="B1161" s="28" t="s">
        <v>1662</v>
      </c>
      <c r="C1161" s="27" t="s">
        <v>143</v>
      </c>
    </row>
    <row r="1162" spans="1:3" x14ac:dyDescent="0.55000000000000004">
      <c r="A1162" s="28" t="s">
        <v>215</v>
      </c>
      <c r="B1162" s="28" t="s">
        <v>1663</v>
      </c>
      <c r="C1162" s="27" t="s">
        <v>143</v>
      </c>
    </row>
    <row r="1163" spans="1:3" x14ac:dyDescent="0.55000000000000004">
      <c r="A1163" s="28" t="s">
        <v>216</v>
      </c>
      <c r="B1163" s="28" t="s">
        <v>1664</v>
      </c>
      <c r="C1163" s="27" t="s">
        <v>143</v>
      </c>
    </row>
    <row r="1164" spans="1:3" x14ac:dyDescent="0.55000000000000004">
      <c r="A1164" s="28" t="s">
        <v>217</v>
      </c>
      <c r="B1164" s="28" t="s">
        <v>1665</v>
      </c>
      <c r="C1164" s="27" t="s">
        <v>143</v>
      </c>
    </row>
    <row r="1165" spans="1:3" x14ac:dyDescent="0.55000000000000004">
      <c r="A1165" s="28" t="s">
        <v>218</v>
      </c>
      <c r="B1165" s="28" t="s">
        <v>1666</v>
      </c>
      <c r="C1165" s="27" t="s">
        <v>143</v>
      </c>
    </row>
    <row r="1166" spans="1:3" x14ac:dyDescent="0.55000000000000004">
      <c r="A1166" s="28" t="s">
        <v>219</v>
      </c>
      <c r="B1166" s="28" t="s">
        <v>1667</v>
      </c>
      <c r="C1166" s="27" t="s">
        <v>143</v>
      </c>
    </row>
    <row r="1167" spans="1:3" x14ac:dyDescent="0.55000000000000004">
      <c r="A1167" s="28" t="s">
        <v>220</v>
      </c>
      <c r="B1167" s="28" t="s">
        <v>1668</v>
      </c>
      <c r="C1167" s="27" t="s">
        <v>143</v>
      </c>
    </row>
    <row r="1168" spans="1:3" x14ac:dyDescent="0.55000000000000004">
      <c r="A1168" s="28" t="s">
        <v>221</v>
      </c>
      <c r="B1168" s="28" t="s">
        <v>1669</v>
      </c>
      <c r="C1168" s="27" t="s">
        <v>143</v>
      </c>
    </row>
    <row r="1169" spans="1:3" x14ac:dyDescent="0.55000000000000004">
      <c r="A1169" s="28" t="s">
        <v>222</v>
      </c>
      <c r="B1169" s="28" t="s">
        <v>1670</v>
      </c>
      <c r="C1169" s="27" t="s">
        <v>143</v>
      </c>
    </row>
    <row r="1170" spans="1:3" x14ac:dyDescent="0.55000000000000004">
      <c r="A1170" s="28" t="s">
        <v>223</v>
      </c>
      <c r="B1170" s="28" t="s">
        <v>1671</v>
      </c>
      <c r="C1170" s="27" t="s">
        <v>143</v>
      </c>
    </row>
    <row r="1171" spans="1:3" x14ac:dyDescent="0.55000000000000004">
      <c r="A1171" s="28" t="s">
        <v>224</v>
      </c>
      <c r="B1171" s="28" t="s">
        <v>1672</v>
      </c>
      <c r="C1171" s="33" t="s">
        <v>143</v>
      </c>
    </row>
    <row r="1172" spans="1:3" x14ac:dyDescent="0.55000000000000004">
      <c r="A1172" s="28" t="s">
        <v>225</v>
      </c>
      <c r="B1172" s="28" t="s">
        <v>1673</v>
      </c>
      <c r="C1172" s="33" t="s">
        <v>143</v>
      </c>
    </row>
    <row r="1173" spans="1:3" x14ac:dyDescent="0.55000000000000004">
      <c r="A1173" s="28">
        <v>3800</v>
      </c>
      <c r="B1173" s="28" t="s">
        <v>1508</v>
      </c>
      <c r="C1173" s="27" t="s">
        <v>143</v>
      </c>
    </row>
    <row r="1174" spans="1:3" x14ac:dyDescent="0.55000000000000004">
      <c r="A1174" s="28">
        <v>3801</v>
      </c>
      <c r="B1174" s="28" t="s">
        <v>1509</v>
      </c>
      <c r="C1174" s="27" t="s">
        <v>143</v>
      </c>
    </row>
    <row r="1175" spans="1:3" x14ac:dyDescent="0.55000000000000004">
      <c r="A1175" s="28">
        <v>3802</v>
      </c>
      <c r="B1175" s="28" t="s">
        <v>1674</v>
      </c>
      <c r="C1175" s="27" t="s">
        <v>143</v>
      </c>
    </row>
    <row r="1176" spans="1:3" x14ac:dyDescent="0.55000000000000004">
      <c r="A1176" s="28">
        <v>3803</v>
      </c>
      <c r="B1176" s="28" t="s">
        <v>1675</v>
      </c>
      <c r="C1176" s="27" t="s">
        <v>143</v>
      </c>
    </row>
    <row r="1177" spans="1:3" x14ac:dyDescent="0.55000000000000004">
      <c r="A1177" s="28">
        <v>3804</v>
      </c>
      <c r="B1177" s="28" t="s">
        <v>1137</v>
      </c>
      <c r="C1177" s="27" t="s">
        <v>143</v>
      </c>
    </row>
    <row r="1178" spans="1:3" x14ac:dyDescent="0.55000000000000004">
      <c r="A1178" s="28">
        <v>3805</v>
      </c>
      <c r="B1178" s="28" t="s">
        <v>1525</v>
      </c>
      <c r="C1178" s="27" t="s">
        <v>143</v>
      </c>
    </row>
    <row r="1179" spans="1:3" x14ac:dyDescent="0.55000000000000004">
      <c r="A1179" s="28">
        <v>3806</v>
      </c>
      <c r="B1179" s="28" t="s">
        <v>1528</v>
      </c>
      <c r="C1179" s="27" t="s">
        <v>143</v>
      </c>
    </row>
    <row r="1180" spans="1:3" x14ac:dyDescent="0.55000000000000004">
      <c r="A1180" s="28">
        <v>3807</v>
      </c>
      <c r="B1180" s="28" t="s">
        <v>1517</v>
      </c>
      <c r="C1180" s="27" t="s">
        <v>143</v>
      </c>
    </row>
    <row r="1181" spans="1:3" x14ac:dyDescent="0.55000000000000004">
      <c r="A1181" s="28">
        <v>3808</v>
      </c>
      <c r="B1181" s="28" t="s">
        <v>1676</v>
      </c>
      <c r="C1181" s="27" t="s">
        <v>143</v>
      </c>
    </row>
    <row r="1182" spans="1:3" x14ac:dyDescent="0.55000000000000004">
      <c r="A1182" s="28">
        <v>3809</v>
      </c>
      <c r="B1182" s="28" t="s">
        <v>1677</v>
      </c>
      <c r="C1182" s="27" t="s">
        <v>143</v>
      </c>
    </row>
    <row r="1183" spans="1:3" x14ac:dyDescent="0.55000000000000004">
      <c r="A1183" s="28">
        <v>3810</v>
      </c>
      <c r="B1183" s="28" t="s">
        <v>1678</v>
      </c>
      <c r="C1183" s="27" t="s">
        <v>143</v>
      </c>
    </row>
    <row r="1184" spans="1:3" x14ac:dyDescent="0.55000000000000004">
      <c r="A1184" s="28">
        <v>3811</v>
      </c>
      <c r="B1184" s="28" t="s">
        <v>1679</v>
      </c>
      <c r="C1184" s="27" t="s">
        <v>143</v>
      </c>
    </row>
    <row r="1185" spans="1:3" x14ac:dyDescent="0.55000000000000004">
      <c r="A1185" s="28">
        <v>3812</v>
      </c>
      <c r="B1185" s="28" t="s">
        <v>1680</v>
      </c>
      <c r="C1185" s="27" t="s">
        <v>143</v>
      </c>
    </row>
    <row r="1186" spans="1:3" x14ac:dyDescent="0.55000000000000004">
      <c r="A1186" s="28">
        <v>3813</v>
      </c>
      <c r="B1186" s="28" t="s">
        <v>1681</v>
      </c>
      <c r="C1186" s="27" t="s">
        <v>143</v>
      </c>
    </row>
    <row r="1187" spans="1:3" x14ac:dyDescent="0.55000000000000004">
      <c r="A1187" s="28">
        <v>3814</v>
      </c>
      <c r="B1187" s="28" t="s">
        <v>1682</v>
      </c>
      <c r="C1187" s="27" t="s">
        <v>143</v>
      </c>
    </row>
    <row r="1188" spans="1:3" x14ac:dyDescent="0.55000000000000004">
      <c r="A1188" s="28">
        <v>3815</v>
      </c>
      <c r="B1188" s="28" t="s">
        <v>1524</v>
      </c>
      <c r="C1188" s="27" t="s">
        <v>143</v>
      </c>
    </row>
    <row r="1189" spans="1:3" x14ac:dyDescent="0.55000000000000004">
      <c r="A1189" s="28">
        <v>3816</v>
      </c>
      <c r="B1189" s="28" t="s">
        <v>1512</v>
      </c>
      <c r="C1189" s="27" t="s">
        <v>143</v>
      </c>
    </row>
    <row r="1190" spans="1:3" x14ac:dyDescent="0.55000000000000004">
      <c r="A1190" s="28">
        <v>3817</v>
      </c>
      <c r="B1190" s="28" t="s">
        <v>1519</v>
      </c>
      <c r="C1190" s="27" t="s">
        <v>143</v>
      </c>
    </row>
    <row r="1191" spans="1:3" x14ac:dyDescent="0.55000000000000004">
      <c r="A1191" s="28">
        <v>3818</v>
      </c>
      <c r="B1191" s="28" t="s">
        <v>1154</v>
      </c>
      <c r="C1191" s="27" t="s">
        <v>143</v>
      </c>
    </row>
    <row r="1192" spans="1:3" x14ac:dyDescent="0.55000000000000004">
      <c r="A1192" s="28">
        <v>3819</v>
      </c>
      <c r="B1192" s="28" t="s">
        <v>1549</v>
      </c>
      <c r="C1192" s="27" t="s">
        <v>143</v>
      </c>
    </row>
    <row r="1193" spans="1:3" x14ac:dyDescent="0.55000000000000004">
      <c r="A1193" s="28">
        <v>3820</v>
      </c>
      <c r="B1193" s="28" t="s">
        <v>1683</v>
      </c>
      <c r="C1193" s="27" t="s">
        <v>143</v>
      </c>
    </row>
    <row r="1194" spans="1:3" x14ac:dyDescent="0.55000000000000004">
      <c r="A1194" s="28">
        <v>3822</v>
      </c>
      <c r="B1194" s="28" t="s">
        <v>1684</v>
      </c>
      <c r="C1194" s="27" t="s">
        <v>143</v>
      </c>
    </row>
    <row r="1195" spans="1:3" x14ac:dyDescent="0.55000000000000004">
      <c r="A1195" s="28">
        <v>3823</v>
      </c>
      <c r="B1195" s="28" t="s">
        <v>1559</v>
      </c>
      <c r="C1195" s="27" t="s">
        <v>143</v>
      </c>
    </row>
    <row r="1196" spans="1:3" x14ac:dyDescent="0.55000000000000004">
      <c r="A1196" s="28">
        <v>3824</v>
      </c>
      <c r="B1196" s="28" t="s">
        <v>1685</v>
      </c>
      <c r="C1196" s="27" t="s">
        <v>143</v>
      </c>
    </row>
    <row r="1197" spans="1:3" x14ac:dyDescent="0.55000000000000004">
      <c r="A1197" s="28">
        <v>3825</v>
      </c>
      <c r="B1197" s="28" t="s">
        <v>1551</v>
      </c>
      <c r="C1197" s="27" t="s">
        <v>143</v>
      </c>
    </row>
    <row r="1198" spans="1:3" x14ac:dyDescent="0.55000000000000004">
      <c r="A1198" s="28">
        <v>3827</v>
      </c>
      <c r="B1198" s="28" t="s">
        <v>1686</v>
      </c>
      <c r="C1198" s="27" t="s">
        <v>143</v>
      </c>
    </row>
    <row r="1199" spans="1:3" x14ac:dyDescent="0.55000000000000004">
      <c r="A1199" s="28">
        <v>3828</v>
      </c>
      <c r="B1199" s="28" t="s">
        <v>1687</v>
      </c>
      <c r="C1199" s="27" t="s">
        <v>143</v>
      </c>
    </row>
    <row r="1200" spans="1:3" x14ac:dyDescent="0.55000000000000004">
      <c r="A1200" s="28">
        <v>3829</v>
      </c>
      <c r="B1200" s="28" t="s">
        <v>1688</v>
      </c>
      <c r="C1200" s="27" t="s">
        <v>143</v>
      </c>
    </row>
    <row r="1201" spans="1:3" x14ac:dyDescent="0.55000000000000004">
      <c r="A1201" s="28">
        <v>3831</v>
      </c>
      <c r="B1201" s="28" t="s">
        <v>1547</v>
      </c>
      <c r="C1201" s="27" t="s">
        <v>143</v>
      </c>
    </row>
    <row r="1202" spans="1:3" x14ac:dyDescent="0.55000000000000004">
      <c r="A1202" s="28">
        <v>3832</v>
      </c>
      <c r="B1202" s="28" t="s">
        <v>1689</v>
      </c>
      <c r="C1202" s="27" t="s">
        <v>143</v>
      </c>
    </row>
    <row r="1203" spans="1:3" x14ac:dyDescent="0.55000000000000004">
      <c r="A1203" s="28">
        <v>3833</v>
      </c>
      <c r="B1203" s="28" t="s">
        <v>1690</v>
      </c>
      <c r="C1203" s="27" t="s">
        <v>143</v>
      </c>
    </row>
    <row r="1204" spans="1:3" x14ac:dyDescent="0.55000000000000004">
      <c r="A1204" s="28">
        <v>3834</v>
      </c>
      <c r="B1204" s="28" t="s">
        <v>1571</v>
      </c>
      <c r="C1204" s="27" t="s">
        <v>143</v>
      </c>
    </row>
    <row r="1205" spans="1:3" x14ac:dyDescent="0.55000000000000004">
      <c r="A1205" s="28">
        <v>3835</v>
      </c>
      <c r="B1205" s="28" t="s">
        <v>1691</v>
      </c>
      <c r="C1205" s="27" t="s">
        <v>143</v>
      </c>
    </row>
    <row r="1206" spans="1:3" x14ac:dyDescent="0.55000000000000004">
      <c r="A1206" s="28">
        <v>3836</v>
      </c>
      <c r="B1206" s="28" t="s">
        <v>1692</v>
      </c>
      <c r="C1206" s="27" t="s">
        <v>143</v>
      </c>
    </row>
    <row r="1207" spans="1:3" x14ac:dyDescent="0.55000000000000004">
      <c r="A1207" s="28">
        <v>3837</v>
      </c>
      <c r="B1207" s="28" t="s">
        <v>1510</v>
      </c>
      <c r="C1207" s="27" t="s">
        <v>143</v>
      </c>
    </row>
    <row r="1208" spans="1:3" x14ac:dyDescent="0.55000000000000004">
      <c r="A1208" s="28">
        <v>3839</v>
      </c>
      <c r="B1208" s="28" t="s">
        <v>1361</v>
      </c>
      <c r="C1208" s="27" t="s">
        <v>143</v>
      </c>
    </row>
    <row r="1209" spans="1:3" x14ac:dyDescent="0.55000000000000004">
      <c r="A1209" s="28">
        <v>3840</v>
      </c>
      <c r="B1209" s="28" t="s">
        <v>1358</v>
      </c>
      <c r="C1209" s="27" t="s">
        <v>143</v>
      </c>
    </row>
    <row r="1210" spans="1:3" x14ac:dyDescent="0.55000000000000004">
      <c r="A1210" s="28">
        <v>3841</v>
      </c>
      <c r="B1210" s="28" t="s">
        <v>1523</v>
      </c>
      <c r="C1210" s="27" t="s">
        <v>143</v>
      </c>
    </row>
    <row r="1211" spans="1:3" x14ac:dyDescent="0.55000000000000004">
      <c r="A1211" s="28">
        <v>3842</v>
      </c>
      <c r="B1211" s="28" t="s">
        <v>1693</v>
      </c>
      <c r="C1211" s="27" t="s">
        <v>143</v>
      </c>
    </row>
    <row r="1212" spans="1:3" x14ac:dyDescent="0.55000000000000004">
      <c r="A1212" s="28">
        <v>3843</v>
      </c>
      <c r="B1212" s="28" t="s">
        <v>1694</v>
      </c>
      <c r="C1212" s="27" t="s">
        <v>143</v>
      </c>
    </row>
    <row r="1213" spans="1:3" x14ac:dyDescent="0.55000000000000004">
      <c r="A1213" s="28">
        <v>3844</v>
      </c>
      <c r="B1213" s="28" t="s">
        <v>1695</v>
      </c>
      <c r="C1213" s="27" t="s">
        <v>143</v>
      </c>
    </row>
    <row r="1214" spans="1:3" x14ac:dyDescent="0.55000000000000004">
      <c r="A1214" s="28">
        <v>3845</v>
      </c>
      <c r="B1214" s="28" t="s">
        <v>1696</v>
      </c>
      <c r="C1214" s="27" t="s">
        <v>143</v>
      </c>
    </row>
    <row r="1215" spans="1:3" x14ac:dyDescent="0.55000000000000004">
      <c r="A1215" s="28">
        <v>3846</v>
      </c>
      <c r="B1215" s="28" t="s">
        <v>1492</v>
      </c>
      <c r="C1215" s="27" t="s">
        <v>143</v>
      </c>
    </row>
    <row r="1216" spans="1:3" x14ac:dyDescent="0.55000000000000004">
      <c r="A1216" s="28">
        <v>3847</v>
      </c>
      <c r="B1216" s="28" t="s">
        <v>1567</v>
      </c>
      <c r="C1216" s="27" t="s">
        <v>143</v>
      </c>
    </row>
    <row r="1217" spans="1:3" x14ac:dyDescent="0.55000000000000004">
      <c r="A1217" s="28">
        <v>3849</v>
      </c>
      <c r="B1217" s="28" t="s">
        <v>1386</v>
      </c>
      <c r="C1217" s="27" t="s">
        <v>143</v>
      </c>
    </row>
    <row r="1218" spans="1:3" x14ac:dyDescent="0.55000000000000004">
      <c r="A1218" s="28">
        <v>3850</v>
      </c>
      <c r="B1218" s="28" t="s">
        <v>1697</v>
      </c>
      <c r="C1218" s="27" t="s">
        <v>143</v>
      </c>
    </row>
    <row r="1219" spans="1:3" x14ac:dyDescent="0.55000000000000004">
      <c r="A1219" s="28">
        <v>3851</v>
      </c>
      <c r="B1219" s="28" t="s">
        <v>1533</v>
      </c>
      <c r="C1219" s="27" t="s">
        <v>143</v>
      </c>
    </row>
    <row r="1220" spans="1:3" x14ac:dyDescent="0.55000000000000004">
      <c r="A1220" s="28">
        <v>3852</v>
      </c>
      <c r="B1220" s="28" t="s">
        <v>1698</v>
      </c>
      <c r="C1220" s="27" t="s">
        <v>143</v>
      </c>
    </row>
    <row r="1221" spans="1:3" x14ac:dyDescent="0.55000000000000004">
      <c r="A1221" s="28">
        <v>3853</v>
      </c>
      <c r="B1221" s="28" t="s">
        <v>1699</v>
      </c>
      <c r="C1221" s="27" t="s">
        <v>143</v>
      </c>
    </row>
    <row r="1222" spans="1:3" x14ac:dyDescent="0.55000000000000004">
      <c r="A1222" s="28">
        <v>3855</v>
      </c>
      <c r="B1222" s="28" t="s">
        <v>1700</v>
      </c>
      <c r="C1222" s="27" t="s">
        <v>143</v>
      </c>
    </row>
    <row r="1223" spans="1:3" x14ac:dyDescent="0.55000000000000004">
      <c r="A1223" s="28">
        <v>3857</v>
      </c>
      <c r="B1223" s="28" t="s">
        <v>1701</v>
      </c>
      <c r="C1223" s="27" t="s">
        <v>143</v>
      </c>
    </row>
    <row r="1224" spans="1:3" x14ac:dyDescent="0.55000000000000004">
      <c r="A1224" s="28">
        <v>3858</v>
      </c>
      <c r="B1224" s="28" t="s">
        <v>1702</v>
      </c>
      <c r="C1224" s="27" t="s">
        <v>143</v>
      </c>
    </row>
    <row r="1225" spans="1:3" x14ac:dyDescent="0.55000000000000004">
      <c r="A1225" s="28">
        <v>3859</v>
      </c>
      <c r="B1225" s="28" t="s">
        <v>1532</v>
      </c>
      <c r="C1225" s="27" t="s">
        <v>143</v>
      </c>
    </row>
    <row r="1226" spans="1:3" x14ac:dyDescent="0.55000000000000004">
      <c r="A1226" s="28">
        <v>3860</v>
      </c>
      <c r="B1226" s="28" t="s">
        <v>1516</v>
      </c>
      <c r="C1226" s="27" t="s">
        <v>143</v>
      </c>
    </row>
    <row r="1227" spans="1:3" x14ac:dyDescent="0.55000000000000004">
      <c r="A1227" s="28">
        <v>3861</v>
      </c>
      <c r="B1227" s="28" t="s">
        <v>1703</v>
      </c>
      <c r="C1227" s="27" t="s">
        <v>143</v>
      </c>
    </row>
    <row r="1228" spans="1:3" x14ac:dyDescent="0.55000000000000004">
      <c r="A1228" s="28">
        <v>3863</v>
      </c>
      <c r="B1228" s="28" t="s">
        <v>1704</v>
      </c>
      <c r="C1228" s="27" t="s">
        <v>143</v>
      </c>
    </row>
    <row r="1229" spans="1:3" x14ac:dyDescent="0.55000000000000004">
      <c r="A1229" s="28">
        <v>3864</v>
      </c>
      <c r="B1229" s="28" t="s">
        <v>1705</v>
      </c>
      <c r="C1229" s="27" t="s">
        <v>143</v>
      </c>
    </row>
    <row r="1230" spans="1:3" x14ac:dyDescent="0.55000000000000004">
      <c r="A1230" s="28">
        <v>3865</v>
      </c>
      <c r="B1230" s="28" t="s">
        <v>1706</v>
      </c>
      <c r="C1230" s="27" t="s">
        <v>143</v>
      </c>
    </row>
    <row r="1231" spans="1:3" x14ac:dyDescent="0.55000000000000004">
      <c r="A1231" s="28">
        <v>3866</v>
      </c>
      <c r="B1231" s="28" t="s">
        <v>1707</v>
      </c>
      <c r="C1231" s="27" t="s">
        <v>143</v>
      </c>
    </row>
    <row r="1232" spans="1:3" x14ac:dyDescent="0.55000000000000004">
      <c r="A1232" s="28">
        <v>3867</v>
      </c>
      <c r="B1232" s="28" t="s">
        <v>1708</v>
      </c>
      <c r="C1232" s="27" t="s">
        <v>143</v>
      </c>
    </row>
    <row r="1233" spans="1:3" x14ac:dyDescent="0.55000000000000004">
      <c r="A1233" s="28">
        <v>3868</v>
      </c>
      <c r="B1233" s="28" t="s">
        <v>1568</v>
      </c>
      <c r="C1233" s="27" t="s">
        <v>143</v>
      </c>
    </row>
    <row r="1234" spans="1:3" x14ac:dyDescent="0.55000000000000004">
      <c r="A1234" s="28">
        <v>3869</v>
      </c>
      <c r="B1234" s="28" t="s">
        <v>1709</v>
      </c>
      <c r="C1234" s="27" t="s">
        <v>143</v>
      </c>
    </row>
    <row r="1235" spans="1:3" x14ac:dyDescent="0.55000000000000004">
      <c r="A1235" s="28">
        <v>3870</v>
      </c>
      <c r="B1235" s="28" t="s">
        <v>1710</v>
      </c>
      <c r="C1235" s="27" t="s">
        <v>143</v>
      </c>
    </row>
    <row r="1236" spans="1:3" x14ac:dyDescent="0.55000000000000004">
      <c r="A1236" s="28">
        <v>3871</v>
      </c>
      <c r="B1236" s="28" t="s">
        <v>1480</v>
      </c>
      <c r="C1236" s="27" t="s">
        <v>143</v>
      </c>
    </row>
    <row r="1237" spans="1:3" x14ac:dyDescent="0.55000000000000004">
      <c r="A1237" s="28">
        <v>3872</v>
      </c>
      <c r="B1237" s="28" t="s">
        <v>1711</v>
      </c>
      <c r="C1237" s="27" t="s">
        <v>143</v>
      </c>
    </row>
    <row r="1238" spans="1:3" x14ac:dyDescent="0.55000000000000004">
      <c r="A1238" s="28">
        <v>3873</v>
      </c>
      <c r="B1238" s="28" t="s">
        <v>1712</v>
      </c>
      <c r="C1238" s="27" t="s">
        <v>143</v>
      </c>
    </row>
    <row r="1239" spans="1:3" x14ac:dyDescent="0.55000000000000004">
      <c r="A1239" s="28">
        <v>3874</v>
      </c>
      <c r="B1239" s="28" t="s">
        <v>1367</v>
      </c>
      <c r="C1239" s="27" t="s">
        <v>143</v>
      </c>
    </row>
    <row r="1240" spans="1:3" x14ac:dyDescent="0.55000000000000004">
      <c r="A1240" s="28">
        <v>3875</v>
      </c>
      <c r="B1240" s="28" t="s">
        <v>1713</v>
      </c>
      <c r="C1240" s="27" t="s">
        <v>143</v>
      </c>
    </row>
    <row r="1241" spans="1:3" x14ac:dyDescent="0.55000000000000004">
      <c r="A1241" s="28">
        <v>3876</v>
      </c>
      <c r="B1241" s="28" t="s">
        <v>1714</v>
      </c>
      <c r="C1241" s="27" t="s">
        <v>143</v>
      </c>
    </row>
    <row r="1242" spans="1:3" x14ac:dyDescent="0.55000000000000004">
      <c r="A1242" s="28">
        <v>3877</v>
      </c>
      <c r="B1242" s="28" t="s">
        <v>1715</v>
      </c>
      <c r="C1242" s="27" t="s">
        <v>143</v>
      </c>
    </row>
    <row r="1243" spans="1:3" x14ac:dyDescent="0.55000000000000004">
      <c r="A1243" s="28">
        <v>3878</v>
      </c>
      <c r="B1243" s="28" t="s">
        <v>1716</v>
      </c>
      <c r="C1243" s="27" t="s">
        <v>143</v>
      </c>
    </row>
    <row r="1244" spans="1:3" x14ac:dyDescent="0.55000000000000004">
      <c r="A1244" s="28">
        <v>3879</v>
      </c>
      <c r="B1244" s="28" t="s">
        <v>1569</v>
      </c>
      <c r="C1244" s="27" t="s">
        <v>143</v>
      </c>
    </row>
    <row r="1245" spans="1:3" x14ac:dyDescent="0.55000000000000004">
      <c r="A1245" s="28">
        <v>3880</v>
      </c>
      <c r="B1245" s="28" t="s">
        <v>1507</v>
      </c>
      <c r="C1245" s="27" t="s">
        <v>143</v>
      </c>
    </row>
    <row r="1246" spans="1:3" x14ac:dyDescent="0.55000000000000004">
      <c r="A1246" s="28">
        <v>3881</v>
      </c>
      <c r="B1246" s="28" t="s">
        <v>1585</v>
      </c>
      <c r="C1246" s="27" t="s">
        <v>143</v>
      </c>
    </row>
    <row r="1247" spans="1:3" x14ac:dyDescent="0.55000000000000004">
      <c r="A1247" s="28">
        <v>3882</v>
      </c>
      <c r="B1247" s="28" t="s">
        <v>1717</v>
      </c>
      <c r="C1247" s="27" t="s">
        <v>143</v>
      </c>
    </row>
    <row r="1248" spans="1:3" x14ac:dyDescent="0.55000000000000004">
      <c r="A1248" s="28">
        <v>3883</v>
      </c>
      <c r="B1248" s="28" t="s">
        <v>1718</v>
      </c>
      <c r="C1248" s="27" t="s">
        <v>143</v>
      </c>
    </row>
    <row r="1249" spans="1:3" x14ac:dyDescent="0.55000000000000004">
      <c r="A1249" s="28">
        <v>3884</v>
      </c>
      <c r="B1249" s="28" t="s">
        <v>1719</v>
      </c>
      <c r="C1249" s="27" t="s">
        <v>143</v>
      </c>
    </row>
    <row r="1250" spans="1:3" x14ac:dyDescent="0.55000000000000004">
      <c r="A1250" s="28">
        <v>3885</v>
      </c>
      <c r="B1250" s="28" t="s">
        <v>1387</v>
      </c>
      <c r="C1250" s="27" t="s">
        <v>143</v>
      </c>
    </row>
    <row r="1251" spans="1:3" x14ac:dyDescent="0.55000000000000004">
      <c r="A1251" s="28">
        <v>3886</v>
      </c>
      <c r="B1251" s="28" t="s">
        <v>1720</v>
      </c>
      <c r="C1251" s="27" t="s">
        <v>143</v>
      </c>
    </row>
    <row r="1252" spans="1:3" x14ac:dyDescent="0.55000000000000004">
      <c r="A1252" s="28">
        <v>3888</v>
      </c>
      <c r="B1252" s="28" t="s">
        <v>1402</v>
      </c>
      <c r="C1252" s="27" t="s">
        <v>143</v>
      </c>
    </row>
    <row r="1253" spans="1:3" x14ac:dyDescent="0.55000000000000004">
      <c r="A1253" s="28">
        <v>3889</v>
      </c>
      <c r="B1253" s="28" t="s">
        <v>1721</v>
      </c>
      <c r="C1253" s="27" t="s">
        <v>143</v>
      </c>
    </row>
    <row r="1254" spans="1:3" x14ac:dyDescent="0.55000000000000004">
      <c r="A1254" s="28">
        <v>3891</v>
      </c>
      <c r="B1254" s="28" t="s">
        <v>1527</v>
      </c>
      <c r="C1254" s="27" t="s">
        <v>143</v>
      </c>
    </row>
    <row r="1255" spans="1:3" x14ac:dyDescent="0.55000000000000004">
      <c r="A1255" s="28">
        <v>3893</v>
      </c>
      <c r="B1255" s="28" t="s">
        <v>1722</v>
      </c>
      <c r="C1255" s="27" t="s">
        <v>143</v>
      </c>
    </row>
    <row r="1256" spans="1:3" x14ac:dyDescent="0.55000000000000004">
      <c r="A1256" s="28">
        <v>3894</v>
      </c>
      <c r="B1256" s="28" t="s">
        <v>1723</v>
      </c>
      <c r="C1256" s="27" t="s">
        <v>143</v>
      </c>
    </row>
    <row r="1257" spans="1:3" x14ac:dyDescent="0.55000000000000004">
      <c r="A1257" s="28">
        <v>3895</v>
      </c>
      <c r="B1257" s="28" t="s">
        <v>1724</v>
      </c>
      <c r="C1257" s="27" t="s">
        <v>143</v>
      </c>
    </row>
    <row r="1258" spans="1:3" x14ac:dyDescent="0.55000000000000004">
      <c r="A1258" s="28">
        <v>3896</v>
      </c>
      <c r="B1258" s="28" t="s">
        <v>1725</v>
      </c>
      <c r="C1258" s="27" t="s">
        <v>143</v>
      </c>
    </row>
    <row r="1259" spans="1:3" x14ac:dyDescent="0.55000000000000004">
      <c r="A1259" s="28">
        <v>3897</v>
      </c>
      <c r="B1259" s="28" t="s">
        <v>1726</v>
      </c>
      <c r="C1259" s="27" t="s">
        <v>143</v>
      </c>
    </row>
    <row r="1260" spans="1:3" x14ac:dyDescent="0.55000000000000004">
      <c r="A1260" s="28">
        <v>3898</v>
      </c>
      <c r="B1260" s="28" t="s">
        <v>1521</v>
      </c>
      <c r="C1260" s="27" t="s">
        <v>143</v>
      </c>
    </row>
    <row r="1261" spans="1:3" x14ac:dyDescent="0.55000000000000004">
      <c r="A1261" s="28">
        <v>3899</v>
      </c>
      <c r="B1261" s="28" t="s">
        <v>1727</v>
      </c>
      <c r="C1261" s="27" t="s">
        <v>143</v>
      </c>
    </row>
    <row r="1262" spans="1:3" x14ac:dyDescent="0.55000000000000004">
      <c r="A1262" s="28" t="s">
        <v>226</v>
      </c>
      <c r="B1262" s="28" t="s">
        <v>1728</v>
      </c>
      <c r="C1262" s="27" t="s">
        <v>143</v>
      </c>
    </row>
    <row r="1263" spans="1:3" x14ac:dyDescent="0.55000000000000004">
      <c r="A1263" s="28" t="s">
        <v>227</v>
      </c>
      <c r="B1263" s="28" t="s">
        <v>1729</v>
      </c>
      <c r="C1263" s="27" t="s">
        <v>143</v>
      </c>
    </row>
    <row r="1264" spans="1:3" x14ac:dyDescent="0.55000000000000004">
      <c r="A1264" s="28" t="s">
        <v>228</v>
      </c>
      <c r="B1264" s="28" t="s">
        <v>1730</v>
      </c>
      <c r="C1264" s="27" t="s">
        <v>143</v>
      </c>
    </row>
    <row r="1265" spans="1:3" x14ac:dyDescent="0.55000000000000004">
      <c r="A1265" s="28" t="s">
        <v>229</v>
      </c>
      <c r="B1265" s="28" t="s">
        <v>1731</v>
      </c>
      <c r="C1265" s="27" t="s">
        <v>143</v>
      </c>
    </row>
    <row r="1266" spans="1:3" x14ac:dyDescent="0.55000000000000004">
      <c r="A1266" s="32" t="s">
        <v>230</v>
      </c>
      <c r="B1266" s="32" t="s">
        <v>1732</v>
      </c>
      <c r="C1266" s="27" t="s">
        <v>143</v>
      </c>
    </row>
    <row r="1267" spans="1:3" x14ac:dyDescent="0.55000000000000004">
      <c r="A1267" s="32" t="s">
        <v>231</v>
      </c>
      <c r="B1267" s="32" t="s">
        <v>1733</v>
      </c>
      <c r="C1267" s="27" t="s">
        <v>143</v>
      </c>
    </row>
    <row r="1268" spans="1:3" x14ac:dyDescent="0.55000000000000004">
      <c r="A1268" s="32" t="s">
        <v>232</v>
      </c>
      <c r="B1268" s="32" t="s">
        <v>1734</v>
      </c>
      <c r="C1268" s="27" t="s">
        <v>143</v>
      </c>
    </row>
    <row r="1269" spans="1:3" x14ac:dyDescent="0.55000000000000004">
      <c r="A1269" s="32" t="s">
        <v>233</v>
      </c>
      <c r="B1269" s="32" t="s">
        <v>1735</v>
      </c>
      <c r="C1269" s="27" t="s">
        <v>143</v>
      </c>
    </row>
    <row r="1270" spans="1:3" x14ac:dyDescent="0.55000000000000004">
      <c r="A1270" s="32" t="s">
        <v>234</v>
      </c>
      <c r="B1270" s="32" t="s">
        <v>1736</v>
      </c>
      <c r="C1270" s="27" t="s">
        <v>143</v>
      </c>
    </row>
    <row r="1271" spans="1:3" x14ac:dyDescent="0.55000000000000004">
      <c r="A1271" s="32" t="s">
        <v>235</v>
      </c>
      <c r="B1271" s="32" t="s">
        <v>1737</v>
      </c>
      <c r="C1271" s="27" t="s">
        <v>143</v>
      </c>
    </row>
    <row r="1272" spans="1:3" x14ac:dyDescent="0.55000000000000004">
      <c r="A1272" s="32" t="s">
        <v>236</v>
      </c>
      <c r="B1272" s="32" t="s">
        <v>1738</v>
      </c>
      <c r="C1272" s="27" t="s">
        <v>143</v>
      </c>
    </row>
    <row r="1273" spans="1:3" x14ac:dyDescent="0.55000000000000004">
      <c r="A1273" s="28">
        <v>3900</v>
      </c>
      <c r="B1273" s="28" t="s">
        <v>1739</v>
      </c>
      <c r="C1273" s="27" t="s">
        <v>143</v>
      </c>
    </row>
    <row r="1274" spans="1:3" x14ac:dyDescent="0.55000000000000004">
      <c r="A1274" s="28">
        <v>3901</v>
      </c>
      <c r="B1274" s="28" t="s">
        <v>1740</v>
      </c>
      <c r="C1274" s="27" t="s">
        <v>143</v>
      </c>
    </row>
    <row r="1275" spans="1:3" x14ac:dyDescent="0.55000000000000004">
      <c r="A1275" s="28">
        <v>3902</v>
      </c>
      <c r="B1275" s="28" t="s">
        <v>1545</v>
      </c>
      <c r="C1275" s="27" t="s">
        <v>143</v>
      </c>
    </row>
    <row r="1276" spans="1:3" x14ac:dyDescent="0.55000000000000004">
      <c r="A1276" s="28">
        <v>3903</v>
      </c>
      <c r="B1276" s="28" t="s">
        <v>1741</v>
      </c>
      <c r="C1276" s="27" t="s">
        <v>143</v>
      </c>
    </row>
    <row r="1277" spans="1:3" x14ac:dyDescent="0.55000000000000004">
      <c r="A1277" s="28">
        <v>3905</v>
      </c>
      <c r="B1277" s="28" t="s">
        <v>1742</v>
      </c>
      <c r="C1277" s="27" t="s">
        <v>143</v>
      </c>
    </row>
    <row r="1278" spans="1:3" x14ac:dyDescent="0.55000000000000004">
      <c r="A1278" s="28">
        <v>3906</v>
      </c>
      <c r="B1278" s="28" t="s">
        <v>1419</v>
      </c>
      <c r="C1278" s="27" t="s">
        <v>143</v>
      </c>
    </row>
    <row r="1279" spans="1:3" x14ac:dyDescent="0.55000000000000004">
      <c r="A1279" s="28">
        <v>3909</v>
      </c>
      <c r="B1279" s="28" t="s">
        <v>1743</v>
      </c>
      <c r="C1279" s="27" t="s">
        <v>143</v>
      </c>
    </row>
    <row r="1280" spans="1:3" x14ac:dyDescent="0.55000000000000004">
      <c r="A1280" s="28">
        <v>3910</v>
      </c>
      <c r="B1280" s="28" t="s">
        <v>1744</v>
      </c>
      <c r="C1280" s="27" t="s">
        <v>143</v>
      </c>
    </row>
    <row r="1281" spans="1:3" x14ac:dyDescent="0.55000000000000004">
      <c r="A1281" s="28">
        <v>3911</v>
      </c>
      <c r="B1281" s="28" t="s">
        <v>1745</v>
      </c>
      <c r="C1281" s="27" t="s">
        <v>143</v>
      </c>
    </row>
    <row r="1282" spans="1:3" x14ac:dyDescent="0.55000000000000004">
      <c r="A1282" s="28">
        <v>3912</v>
      </c>
      <c r="B1282" s="28" t="s">
        <v>1746</v>
      </c>
      <c r="C1282" s="27" t="s">
        <v>143</v>
      </c>
    </row>
    <row r="1283" spans="1:3" x14ac:dyDescent="0.55000000000000004">
      <c r="A1283" s="28">
        <v>3913</v>
      </c>
      <c r="B1283" s="28" t="s">
        <v>1747</v>
      </c>
      <c r="C1283" s="27" t="s">
        <v>143</v>
      </c>
    </row>
    <row r="1284" spans="1:3" x14ac:dyDescent="0.55000000000000004">
      <c r="A1284" s="28">
        <v>3914</v>
      </c>
      <c r="B1284" s="28" t="s">
        <v>1748</v>
      </c>
      <c r="C1284" s="27" t="s">
        <v>143</v>
      </c>
    </row>
    <row r="1285" spans="1:3" x14ac:dyDescent="0.55000000000000004">
      <c r="A1285" s="28">
        <v>3915</v>
      </c>
      <c r="B1285" s="28" t="s">
        <v>1365</v>
      </c>
      <c r="C1285" s="27" t="s">
        <v>143</v>
      </c>
    </row>
    <row r="1286" spans="1:3" x14ac:dyDescent="0.55000000000000004">
      <c r="A1286" s="28">
        <v>3916</v>
      </c>
      <c r="B1286" s="28" t="s">
        <v>1749</v>
      </c>
      <c r="C1286" s="27" t="s">
        <v>143</v>
      </c>
    </row>
    <row r="1287" spans="1:3" x14ac:dyDescent="0.55000000000000004">
      <c r="A1287" s="28">
        <v>3917</v>
      </c>
      <c r="B1287" s="28" t="s">
        <v>1490</v>
      </c>
      <c r="C1287" s="27" t="s">
        <v>143</v>
      </c>
    </row>
    <row r="1288" spans="1:3" x14ac:dyDescent="0.55000000000000004">
      <c r="A1288" s="28">
        <v>3918</v>
      </c>
      <c r="B1288" s="28" t="s">
        <v>1750</v>
      </c>
      <c r="C1288" s="27" t="s">
        <v>143</v>
      </c>
    </row>
    <row r="1289" spans="1:3" x14ac:dyDescent="0.55000000000000004">
      <c r="A1289" s="28">
        <v>3919</v>
      </c>
      <c r="B1289" s="28" t="s">
        <v>1751</v>
      </c>
      <c r="C1289" s="27" t="s">
        <v>143</v>
      </c>
    </row>
    <row r="1290" spans="1:3" x14ac:dyDescent="0.55000000000000004">
      <c r="A1290" s="28">
        <v>3920</v>
      </c>
      <c r="B1290" s="28" t="s">
        <v>1752</v>
      </c>
      <c r="C1290" s="27" t="s">
        <v>143</v>
      </c>
    </row>
    <row r="1291" spans="1:3" x14ac:dyDescent="0.55000000000000004">
      <c r="A1291" s="28" t="s">
        <v>237</v>
      </c>
      <c r="B1291" s="28" t="s">
        <v>1753</v>
      </c>
      <c r="C1291" s="27" t="s">
        <v>143</v>
      </c>
    </row>
    <row r="1292" spans="1:3" x14ac:dyDescent="0.55000000000000004">
      <c r="A1292" s="28" t="s">
        <v>238</v>
      </c>
      <c r="B1292" s="28" t="s">
        <v>1754</v>
      </c>
      <c r="C1292" s="27" t="s">
        <v>143</v>
      </c>
    </row>
    <row r="1293" spans="1:3" x14ac:dyDescent="0.55000000000000004">
      <c r="A1293" s="28" t="s">
        <v>239</v>
      </c>
      <c r="B1293" s="28" t="s">
        <v>1755</v>
      </c>
      <c r="C1293" s="27" t="s">
        <v>143</v>
      </c>
    </row>
    <row r="1294" spans="1:3" x14ac:dyDescent="0.55000000000000004">
      <c r="A1294" s="28" t="s">
        <v>60</v>
      </c>
      <c r="B1294" s="28" t="s">
        <v>1756</v>
      </c>
      <c r="C1294" s="27" t="s">
        <v>3</v>
      </c>
    </row>
    <row r="1295" spans="1:3" x14ac:dyDescent="0.55000000000000004">
      <c r="A1295" s="28" t="s">
        <v>61</v>
      </c>
      <c r="B1295" s="28" t="s">
        <v>1757</v>
      </c>
      <c r="C1295" s="27" t="s">
        <v>5</v>
      </c>
    </row>
    <row r="1296" spans="1:3" x14ac:dyDescent="0.55000000000000004">
      <c r="A1296" s="28">
        <v>4001</v>
      </c>
      <c r="B1296" s="28" t="s">
        <v>1758</v>
      </c>
      <c r="C1296" s="27" t="s">
        <v>570</v>
      </c>
    </row>
    <row r="1297" spans="1:3" x14ac:dyDescent="0.55000000000000004">
      <c r="A1297" s="28" t="s">
        <v>62</v>
      </c>
      <c r="B1297" s="28" t="s">
        <v>1759</v>
      </c>
      <c r="C1297" s="27" t="s">
        <v>3</v>
      </c>
    </row>
    <row r="1298" spans="1:3" x14ac:dyDescent="0.55000000000000004">
      <c r="A1298" s="28" t="s">
        <v>63</v>
      </c>
      <c r="B1298" s="28" t="s">
        <v>1760</v>
      </c>
      <c r="C1298" s="27" t="s">
        <v>5</v>
      </c>
    </row>
    <row r="1299" spans="1:3" x14ac:dyDescent="0.55000000000000004">
      <c r="A1299" s="28">
        <v>4002</v>
      </c>
      <c r="B1299" s="28" t="s">
        <v>1761</v>
      </c>
      <c r="C1299" s="27" t="s">
        <v>570</v>
      </c>
    </row>
    <row r="1300" spans="1:3" x14ac:dyDescent="0.55000000000000004">
      <c r="A1300" s="28" t="s">
        <v>64</v>
      </c>
      <c r="B1300" s="28" t="s">
        <v>1762</v>
      </c>
      <c r="C1300" s="27" t="s">
        <v>3</v>
      </c>
    </row>
    <row r="1301" spans="1:3" x14ac:dyDescent="0.55000000000000004">
      <c r="A1301" s="28" t="s">
        <v>65</v>
      </c>
      <c r="B1301" s="28" t="s">
        <v>1763</v>
      </c>
      <c r="C1301" s="27" t="s">
        <v>5</v>
      </c>
    </row>
    <row r="1302" spans="1:3" x14ac:dyDescent="0.55000000000000004">
      <c r="A1302" s="28">
        <v>4003</v>
      </c>
      <c r="B1302" s="28" t="s">
        <v>1764</v>
      </c>
      <c r="C1302" s="29" t="s">
        <v>894</v>
      </c>
    </row>
    <row r="1303" spans="1:3" x14ac:dyDescent="0.55000000000000004">
      <c r="A1303" s="28">
        <v>4004</v>
      </c>
      <c r="B1303" s="28" t="s">
        <v>1765</v>
      </c>
      <c r="C1303" s="27" t="s">
        <v>570</v>
      </c>
    </row>
    <row r="1304" spans="1:3" x14ac:dyDescent="0.55000000000000004">
      <c r="A1304" s="28">
        <v>4005</v>
      </c>
      <c r="B1304" s="28" t="s">
        <v>1766</v>
      </c>
      <c r="C1304" s="27" t="s">
        <v>570</v>
      </c>
    </row>
    <row r="1305" spans="1:3" x14ac:dyDescent="0.55000000000000004">
      <c r="A1305" s="28">
        <v>4007</v>
      </c>
      <c r="B1305" s="28" t="s">
        <v>1767</v>
      </c>
      <c r="C1305" s="27" t="s">
        <v>570</v>
      </c>
    </row>
    <row r="1306" spans="1:3" x14ac:dyDescent="0.55000000000000004">
      <c r="A1306" s="28">
        <v>4008</v>
      </c>
      <c r="B1306" s="28" t="s">
        <v>1768</v>
      </c>
      <c r="C1306" s="27" t="s">
        <v>570</v>
      </c>
    </row>
    <row r="1307" spans="1:3" x14ac:dyDescent="0.55000000000000004">
      <c r="A1307" s="28">
        <v>4009</v>
      </c>
      <c r="B1307" s="28" t="s">
        <v>1769</v>
      </c>
      <c r="C1307" s="29" t="s">
        <v>894</v>
      </c>
    </row>
    <row r="1308" spans="1:3" x14ac:dyDescent="0.55000000000000004">
      <c r="A1308" s="28">
        <v>4010</v>
      </c>
      <c r="B1308" s="28" t="s">
        <v>1770</v>
      </c>
      <c r="C1308" s="29" t="s">
        <v>894</v>
      </c>
    </row>
    <row r="1309" spans="1:3" x14ac:dyDescent="0.55000000000000004">
      <c r="A1309" s="28">
        <v>4011</v>
      </c>
      <c r="B1309" s="28" t="s">
        <v>1771</v>
      </c>
      <c r="C1309" s="29" t="s">
        <v>894</v>
      </c>
    </row>
    <row r="1310" spans="1:3" x14ac:dyDescent="0.55000000000000004">
      <c r="A1310" s="28">
        <v>4012</v>
      </c>
      <c r="B1310" s="28" t="s">
        <v>1772</v>
      </c>
      <c r="C1310" s="27" t="s">
        <v>570</v>
      </c>
    </row>
    <row r="1311" spans="1:3" x14ac:dyDescent="0.55000000000000004">
      <c r="A1311" s="28">
        <v>4013</v>
      </c>
      <c r="B1311" s="28" t="s">
        <v>1773</v>
      </c>
      <c r="C1311" s="27" t="s">
        <v>570</v>
      </c>
    </row>
    <row r="1312" spans="1:3" x14ac:dyDescent="0.55000000000000004">
      <c r="A1312" s="28">
        <v>4014</v>
      </c>
      <c r="B1312" s="28" t="s">
        <v>1774</v>
      </c>
      <c r="C1312" s="27" t="s">
        <v>570</v>
      </c>
    </row>
    <row r="1313" spans="1:3" x14ac:dyDescent="0.55000000000000004">
      <c r="A1313" s="28">
        <v>4015</v>
      </c>
      <c r="B1313" s="28" t="s">
        <v>1775</v>
      </c>
      <c r="C1313" s="27" t="s">
        <v>570</v>
      </c>
    </row>
    <row r="1314" spans="1:3" x14ac:dyDescent="0.55000000000000004">
      <c r="A1314" s="28">
        <v>4016</v>
      </c>
      <c r="B1314" s="28" t="s">
        <v>1776</v>
      </c>
      <c r="C1314" s="27" t="s">
        <v>570</v>
      </c>
    </row>
    <row r="1315" spans="1:3" x14ac:dyDescent="0.55000000000000004">
      <c r="A1315" s="28">
        <v>4017</v>
      </c>
      <c r="B1315" s="28" t="s">
        <v>1777</v>
      </c>
      <c r="C1315" s="27" t="s">
        <v>570</v>
      </c>
    </row>
    <row r="1316" spans="1:3" x14ac:dyDescent="0.55000000000000004">
      <c r="A1316" s="28">
        <v>4019</v>
      </c>
      <c r="B1316" s="28" t="s">
        <v>1778</v>
      </c>
      <c r="C1316" s="27" t="s">
        <v>570</v>
      </c>
    </row>
    <row r="1317" spans="1:3" x14ac:dyDescent="0.55000000000000004">
      <c r="A1317" s="28">
        <v>4020</v>
      </c>
      <c r="B1317" s="28" t="s">
        <v>1779</v>
      </c>
      <c r="C1317" s="27" t="s">
        <v>570</v>
      </c>
    </row>
    <row r="1318" spans="1:3" x14ac:dyDescent="0.55000000000000004">
      <c r="A1318" s="28">
        <v>4021</v>
      </c>
      <c r="B1318" s="28" t="s">
        <v>1780</v>
      </c>
      <c r="C1318" s="27" t="s">
        <v>570</v>
      </c>
    </row>
    <row r="1319" spans="1:3" x14ac:dyDescent="0.55000000000000004">
      <c r="A1319" s="28">
        <v>4022</v>
      </c>
      <c r="B1319" s="28" t="s">
        <v>1781</v>
      </c>
      <c r="C1319" s="27" t="s">
        <v>570</v>
      </c>
    </row>
    <row r="1320" spans="1:3" x14ac:dyDescent="0.55000000000000004">
      <c r="A1320" s="28">
        <v>4024</v>
      </c>
      <c r="B1320" s="28" t="s">
        <v>1782</v>
      </c>
      <c r="C1320" s="27" t="s">
        <v>570</v>
      </c>
    </row>
    <row r="1321" spans="1:3" x14ac:dyDescent="0.55000000000000004">
      <c r="A1321" s="28">
        <v>4025</v>
      </c>
      <c r="B1321" s="28" t="s">
        <v>1784</v>
      </c>
      <c r="C1321" s="27" t="s">
        <v>570</v>
      </c>
    </row>
    <row r="1322" spans="1:3" x14ac:dyDescent="0.55000000000000004">
      <c r="A1322" s="28" t="s">
        <v>66</v>
      </c>
      <c r="B1322" s="28" t="s">
        <v>1785</v>
      </c>
      <c r="C1322" s="27" t="s">
        <v>3</v>
      </c>
    </row>
    <row r="1323" spans="1:3" x14ac:dyDescent="0.55000000000000004">
      <c r="A1323" s="28" t="s">
        <v>67</v>
      </c>
      <c r="B1323" s="28" t="s">
        <v>1787</v>
      </c>
      <c r="C1323" s="27" t="s">
        <v>5</v>
      </c>
    </row>
    <row r="1324" spans="1:3" x14ac:dyDescent="0.55000000000000004">
      <c r="A1324" s="28">
        <v>4027</v>
      </c>
      <c r="B1324" s="28" t="s">
        <v>1789</v>
      </c>
      <c r="C1324" s="27" t="s">
        <v>570</v>
      </c>
    </row>
    <row r="1325" spans="1:3" x14ac:dyDescent="0.55000000000000004">
      <c r="A1325" s="28">
        <v>4028</v>
      </c>
      <c r="B1325" s="28" t="s">
        <v>1790</v>
      </c>
      <c r="C1325" s="27" t="s">
        <v>570</v>
      </c>
    </row>
    <row r="1326" spans="1:3" x14ac:dyDescent="0.55000000000000004">
      <c r="A1326" s="28">
        <v>4029</v>
      </c>
      <c r="B1326" s="28" t="s">
        <v>1791</v>
      </c>
      <c r="C1326" s="27" t="s">
        <v>570</v>
      </c>
    </row>
    <row r="1327" spans="1:3" x14ac:dyDescent="0.55000000000000004">
      <c r="A1327" s="28">
        <v>4030</v>
      </c>
      <c r="B1327" s="28" t="s">
        <v>1792</v>
      </c>
      <c r="C1327" s="27" t="s">
        <v>570</v>
      </c>
    </row>
    <row r="1328" spans="1:3" x14ac:dyDescent="0.55000000000000004">
      <c r="A1328" s="28">
        <v>4031</v>
      </c>
      <c r="B1328" s="28" t="s">
        <v>1793</v>
      </c>
      <c r="C1328" s="27" t="s">
        <v>570</v>
      </c>
    </row>
    <row r="1329" spans="1:3" x14ac:dyDescent="0.55000000000000004">
      <c r="A1329" s="28">
        <v>4032</v>
      </c>
      <c r="B1329" s="28" t="s">
        <v>1794</v>
      </c>
      <c r="C1329" s="27" t="s">
        <v>570</v>
      </c>
    </row>
    <row r="1330" spans="1:3" x14ac:dyDescent="0.55000000000000004">
      <c r="A1330" s="28">
        <v>4033</v>
      </c>
      <c r="B1330" s="28" t="s">
        <v>1795</v>
      </c>
      <c r="C1330" s="27" t="s">
        <v>570</v>
      </c>
    </row>
    <row r="1331" spans="1:3" x14ac:dyDescent="0.55000000000000004">
      <c r="A1331" s="28">
        <v>4034</v>
      </c>
      <c r="B1331" s="28" t="s">
        <v>1796</v>
      </c>
      <c r="C1331" s="27" t="s">
        <v>570</v>
      </c>
    </row>
    <row r="1332" spans="1:3" x14ac:dyDescent="0.55000000000000004">
      <c r="A1332" s="28">
        <v>4035</v>
      </c>
      <c r="B1332" s="28" t="s">
        <v>1797</v>
      </c>
      <c r="C1332" s="27" t="s">
        <v>570</v>
      </c>
    </row>
    <row r="1333" spans="1:3" x14ac:dyDescent="0.55000000000000004">
      <c r="A1333" s="28">
        <v>4036</v>
      </c>
      <c r="B1333" s="28" t="s">
        <v>1798</v>
      </c>
      <c r="C1333" s="27" t="s">
        <v>570</v>
      </c>
    </row>
    <row r="1334" spans="1:3" x14ac:dyDescent="0.55000000000000004">
      <c r="A1334" s="28">
        <v>4037</v>
      </c>
      <c r="B1334" s="28" t="s">
        <v>1799</v>
      </c>
      <c r="C1334" s="27" t="s">
        <v>570</v>
      </c>
    </row>
    <row r="1335" spans="1:3" x14ac:dyDescent="0.55000000000000004">
      <c r="A1335" s="28">
        <v>4038</v>
      </c>
      <c r="B1335" s="28" t="s">
        <v>1800</v>
      </c>
      <c r="C1335" s="27" t="s">
        <v>570</v>
      </c>
    </row>
    <row r="1336" spans="1:3" x14ac:dyDescent="0.55000000000000004">
      <c r="A1336" s="28">
        <v>4039</v>
      </c>
      <c r="B1336" s="28" t="s">
        <v>1801</v>
      </c>
      <c r="C1336" s="27" t="s">
        <v>570</v>
      </c>
    </row>
    <row r="1337" spans="1:3" x14ac:dyDescent="0.55000000000000004">
      <c r="A1337" s="28">
        <v>4040</v>
      </c>
      <c r="B1337" s="28" t="s">
        <v>1802</v>
      </c>
      <c r="C1337" s="27" t="s">
        <v>570</v>
      </c>
    </row>
    <row r="1338" spans="1:3" x14ac:dyDescent="0.55000000000000004">
      <c r="A1338" s="28">
        <v>4041</v>
      </c>
      <c r="B1338" s="28" t="s">
        <v>1803</v>
      </c>
      <c r="C1338" s="27" t="s">
        <v>570</v>
      </c>
    </row>
    <row r="1339" spans="1:3" x14ac:dyDescent="0.55000000000000004">
      <c r="A1339" s="28">
        <v>4042</v>
      </c>
      <c r="B1339" s="28" t="s">
        <v>1804</v>
      </c>
      <c r="C1339" s="27" t="s">
        <v>570</v>
      </c>
    </row>
    <row r="1340" spans="1:3" x14ac:dyDescent="0.55000000000000004">
      <c r="A1340" s="28">
        <v>4043</v>
      </c>
      <c r="B1340" s="28" t="s">
        <v>1786</v>
      </c>
      <c r="C1340" s="27" t="s">
        <v>570</v>
      </c>
    </row>
    <row r="1341" spans="1:3" x14ac:dyDescent="0.55000000000000004">
      <c r="A1341" s="28">
        <v>4044</v>
      </c>
      <c r="B1341" s="28" t="s">
        <v>1805</v>
      </c>
      <c r="C1341" s="27" t="s">
        <v>570</v>
      </c>
    </row>
    <row r="1342" spans="1:3" x14ac:dyDescent="0.55000000000000004">
      <c r="A1342" s="28">
        <v>4045</v>
      </c>
      <c r="B1342" s="28" t="s">
        <v>1806</v>
      </c>
      <c r="C1342" s="27" t="s">
        <v>570</v>
      </c>
    </row>
    <row r="1343" spans="1:3" x14ac:dyDescent="0.55000000000000004">
      <c r="A1343" s="28">
        <v>4046</v>
      </c>
      <c r="B1343" s="28" t="s">
        <v>1807</v>
      </c>
      <c r="C1343" s="27" t="s">
        <v>570</v>
      </c>
    </row>
    <row r="1344" spans="1:3" x14ac:dyDescent="0.55000000000000004">
      <c r="A1344" s="28">
        <v>4047</v>
      </c>
      <c r="B1344" s="28" t="s">
        <v>1808</v>
      </c>
      <c r="C1344" s="27" t="s">
        <v>570</v>
      </c>
    </row>
    <row r="1345" spans="1:3" x14ac:dyDescent="0.55000000000000004">
      <c r="A1345" s="28">
        <v>4049</v>
      </c>
      <c r="B1345" s="28" t="s">
        <v>1809</v>
      </c>
      <c r="C1345" s="27" t="s">
        <v>570</v>
      </c>
    </row>
    <row r="1346" spans="1:3" x14ac:dyDescent="0.55000000000000004">
      <c r="A1346" s="28">
        <v>4050</v>
      </c>
      <c r="B1346" s="28" t="s">
        <v>1810</v>
      </c>
      <c r="C1346" s="27" t="s">
        <v>570</v>
      </c>
    </row>
    <row r="1347" spans="1:3" x14ac:dyDescent="0.55000000000000004">
      <c r="A1347" s="28">
        <v>4051</v>
      </c>
      <c r="B1347" s="28" t="s">
        <v>1811</v>
      </c>
      <c r="C1347" s="29" t="s">
        <v>570</v>
      </c>
    </row>
    <row r="1348" spans="1:3" x14ac:dyDescent="0.55000000000000004">
      <c r="A1348" s="28">
        <v>4052</v>
      </c>
      <c r="B1348" s="28" t="s">
        <v>1812</v>
      </c>
      <c r="C1348" s="27" t="s">
        <v>570</v>
      </c>
    </row>
    <row r="1349" spans="1:3" x14ac:dyDescent="0.55000000000000004">
      <c r="A1349" s="28">
        <v>4053</v>
      </c>
      <c r="B1349" s="28" t="s">
        <v>1813</v>
      </c>
      <c r="C1349" s="27" t="s">
        <v>570</v>
      </c>
    </row>
    <row r="1350" spans="1:3" x14ac:dyDescent="0.55000000000000004">
      <c r="A1350" s="28">
        <v>4054</v>
      </c>
      <c r="B1350" s="28" t="s">
        <v>1814</v>
      </c>
      <c r="C1350" s="27" t="s">
        <v>570</v>
      </c>
    </row>
    <row r="1351" spans="1:3" x14ac:dyDescent="0.55000000000000004">
      <c r="A1351" s="28" t="s">
        <v>68</v>
      </c>
      <c r="B1351" s="28" t="s">
        <v>1815</v>
      </c>
      <c r="C1351" s="27" t="s">
        <v>3</v>
      </c>
    </row>
    <row r="1352" spans="1:3" x14ac:dyDescent="0.55000000000000004">
      <c r="A1352" s="28" t="s">
        <v>69</v>
      </c>
      <c r="B1352" s="28" t="s">
        <v>1816</v>
      </c>
      <c r="C1352" s="27" t="s">
        <v>5</v>
      </c>
    </row>
    <row r="1353" spans="1:3" x14ac:dyDescent="0.55000000000000004">
      <c r="A1353" s="28">
        <v>4057</v>
      </c>
      <c r="B1353" s="28" t="s">
        <v>1817</v>
      </c>
      <c r="C1353" s="27" t="s">
        <v>570</v>
      </c>
    </row>
    <row r="1354" spans="1:3" x14ac:dyDescent="0.55000000000000004">
      <c r="A1354" s="28">
        <v>4058</v>
      </c>
      <c r="B1354" s="28" t="s">
        <v>1818</v>
      </c>
      <c r="C1354" s="27" t="s">
        <v>570</v>
      </c>
    </row>
    <row r="1355" spans="1:3" x14ac:dyDescent="0.55000000000000004">
      <c r="A1355" s="28">
        <v>4061</v>
      </c>
      <c r="B1355" s="28" t="s">
        <v>1174</v>
      </c>
      <c r="C1355" s="27" t="s">
        <v>570</v>
      </c>
    </row>
    <row r="1356" spans="1:3" x14ac:dyDescent="0.55000000000000004">
      <c r="A1356" s="28">
        <v>4062</v>
      </c>
      <c r="B1356" s="28" t="s">
        <v>1819</v>
      </c>
      <c r="C1356" s="27" t="s">
        <v>570</v>
      </c>
    </row>
    <row r="1357" spans="1:3" x14ac:dyDescent="0.55000000000000004">
      <c r="A1357" s="28">
        <v>4063</v>
      </c>
      <c r="B1357" s="28" t="s">
        <v>1820</v>
      </c>
      <c r="C1357" s="27" t="s">
        <v>570</v>
      </c>
    </row>
    <row r="1358" spans="1:3" x14ac:dyDescent="0.55000000000000004">
      <c r="A1358" s="28">
        <v>4064</v>
      </c>
      <c r="B1358" s="28" t="s">
        <v>1821</v>
      </c>
      <c r="C1358" s="27" t="s">
        <v>570</v>
      </c>
    </row>
    <row r="1359" spans="1:3" x14ac:dyDescent="0.55000000000000004">
      <c r="A1359" s="28">
        <v>4065</v>
      </c>
      <c r="B1359" s="28" t="s">
        <v>1822</v>
      </c>
      <c r="C1359" s="27" t="s">
        <v>570</v>
      </c>
    </row>
    <row r="1360" spans="1:3" x14ac:dyDescent="0.55000000000000004">
      <c r="A1360" s="28">
        <v>4066</v>
      </c>
      <c r="B1360" s="28" t="s">
        <v>1788</v>
      </c>
      <c r="C1360" s="27" t="s">
        <v>570</v>
      </c>
    </row>
    <row r="1361" spans="1:3" x14ac:dyDescent="0.55000000000000004">
      <c r="A1361" s="28">
        <v>4067</v>
      </c>
      <c r="B1361" s="28" t="s">
        <v>1823</v>
      </c>
      <c r="C1361" s="27" t="s">
        <v>570</v>
      </c>
    </row>
    <row r="1362" spans="1:3" x14ac:dyDescent="0.55000000000000004">
      <c r="A1362" s="28">
        <v>4068</v>
      </c>
      <c r="B1362" s="28" t="s">
        <v>1824</v>
      </c>
      <c r="C1362" s="27" t="s">
        <v>570</v>
      </c>
    </row>
    <row r="1363" spans="1:3" x14ac:dyDescent="0.55000000000000004">
      <c r="A1363" s="28">
        <v>4069</v>
      </c>
      <c r="B1363" s="28" t="s">
        <v>1825</v>
      </c>
      <c r="C1363" s="27" t="s">
        <v>570</v>
      </c>
    </row>
    <row r="1364" spans="1:3" x14ac:dyDescent="0.55000000000000004">
      <c r="A1364" s="28">
        <v>4070</v>
      </c>
      <c r="B1364" s="28" t="s">
        <v>1827</v>
      </c>
      <c r="C1364" s="27" t="s">
        <v>570</v>
      </c>
    </row>
    <row r="1365" spans="1:3" x14ac:dyDescent="0.55000000000000004">
      <c r="A1365" s="28">
        <v>4071</v>
      </c>
      <c r="B1365" s="28" t="s">
        <v>1828</v>
      </c>
      <c r="C1365" s="29" t="s">
        <v>894</v>
      </c>
    </row>
    <row r="1366" spans="1:3" x14ac:dyDescent="0.55000000000000004">
      <c r="A1366" s="28">
        <v>4072</v>
      </c>
      <c r="B1366" s="28" t="s">
        <v>1829</v>
      </c>
      <c r="C1366" s="27" t="s">
        <v>570</v>
      </c>
    </row>
    <row r="1367" spans="1:3" x14ac:dyDescent="0.55000000000000004">
      <c r="A1367" s="28">
        <v>4073</v>
      </c>
      <c r="B1367" s="28" t="s">
        <v>1830</v>
      </c>
      <c r="C1367" s="27" t="s">
        <v>570</v>
      </c>
    </row>
    <row r="1368" spans="1:3" x14ac:dyDescent="0.55000000000000004">
      <c r="A1368" s="28">
        <v>4074</v>
      </c>
      <c r="B1368" s="28" t="s">
        <v>1831</v>
      </c>
      <c r="C1368" s="27" t="s">
        <v>570</v>
      </c>
    </row>
    <row r="1369" spans="1:3" x14ac:dyDescent="0.55000000000000004">
      <c r="A1369" s="28">
        <v>4075</v>
      </c>
      <c r="B1369" s="28" t="s">
        <v>1832</v>
      </c>
      <c r="C1369" s="27" t="s">
        <v>570</v>
      </c>
    </row>
    <row r="1370" spans="1:3" x14ac:dyDescent="0.55000000000000004">
      <c r="A1370" s="28">
        <v>4076</v>
      </c>
      <c r="B1370" s="28" t="s">
        <v>1833</v>
      </c>
      <c r="C1370" s="27" t="s">
        <v>570</v>
      </c>
    </row>
    <row r="1371" spans="1:3" x14ac:dyDescent="0.55000000000000004">
      <c r="A1371" s="28">
        <v>4077</v>
      </c>
      <c r="B1371" s="28" t="s">
        <v>1834</v>
      </c>
      <c r="C1371" s="27" t="s">
        <v>570</v>
      </c>
    </row>
    <row r="1372" spans="1:3" x14ac:dyDescent="0.55000000000000004">
      <c r="A1372" s="28">
        <v>4078</v>
      </c>
      <c r="B1372" s="28" t="s">
        <v>1835</v>
      </c>
      <c r="C1372" s="27" t="s">
        <v>570</v>
      </c>
    </row>
    <row r="1373" spans="1:3" x14ac:dyDescent="0.55000000000000004">
      <c r="A1373" s="28">
        <v>4079</v>
      </c>
      <c r="B1373" s="28" t="s">
        <v>1836</v>
      </c>
      <c r="C1373" s="27" t="s">
        <v>570</v>
      </c>
    </row>
    <row r="1374" spans="1:3" x14ac:dyDescent="0.55000000000000004">
      <c r="A1374" s="28">
        <v>4080</v>
      </c>
      <c r="B1374" s="28" t="s">
        <v>1837</v>
      </c>
      <c r="C1374" s="27" t="s">
        <v>570</v>
      </c>
    </row>
    <row r="1375" spans="1:3" x14ac:dyDescent="0.55000000000000004">
      <c r="A1375" s="28">
        <v>4081</v>
      </c>
      <c r="B1375" s="28" t="s">
        <v>1386</v>
      </c>
      <c r="C1375" s="27" t="s">
        <v>570</v>
      </c>
    </row>
    <row r="1376" spans="1:3" x14ac:dyDescent="0.55000000000000004">
      <c r="A1376" s="28">
        <v>4082</v>
      </c>
      <c r="B1376" s="28" t="s">
        <v>1838</v>
      </c>
      <c r="C1376" s="27" t="s">
        <v>570</v>
      </c>
    </row>
    <row r="1377" spans="1:3" x14ac:dyDescent="0.55000000000000004">
      <c r="A1377" s="28">
        <v>4083</v>
      </c>
      <c r="B1377" s="28" t="s">
        <v>1545</v>
      </c>
      <c r="C1377" s="27" t="s">
        <v>570</v>
      </c>
    </row>
    <row r="1378" spans="1:3" x14ac:dyDescent="0.55000000000000004">
      <c r="A1378" s="28">
        <v>4084</v>
      </c>
      <c r="B1378" s="28" t="s">
        <v>1839</v>
      </c>
      <c r="C1378" s="27" t="s">
        <v>570</v>
      </c>
    </row>
    <row r="1379" spans="1:3" x14ac:dyDescent="0.55000000000000004">
      <c r="A1379" s="28">
        <v>4085</v>
      </c>
      <c r="B1379" s="28" t="s">
        <v>1840</v>
      </c>
      <c r="C1379" s="27" t="s">
        <v>570</v>
      </c>
    </row>
    <row r="1380" spans="1:3" x14ac:dyDescent="0.55000000000000004">
      <c r="A1380" s="28">
        <v>4087</v>
      </c>
      <c r="B1380" s="28" t="s">
        <v>1841</v>
      </c>
      <c r="C1380" s="29" t="s">
        <v>894</v>
      </c>
    </row>
    <row r="1381" spans="1:3" x14ac:dyDescent="0.55000000000000004">
      <c r="A1381" s="28">
        <v>4089</v>
      </c>
      <c r="B1381" s="28" t="s">
        <v>1842</v>
      </c>
      <c r="C1381" s="27" t="s">
        <v>570</v>
      </c>
    </row>
    <row r="1382" spans="1:3" x14ac:dyDescent="0.55000000000000004">
      <c r="A1382" s="28">
        <v>4090</v>
      </c>
      <c r="B1382" s="28" t="s">
        <v>1843</v>
      </c>
      <c r="C1382" s="27" t="s">
        <v>570</v>
      </c>
    </row>
    <row r="1383" spans="1:3" x14ac:dyDescent="0.55000000000000004">
      <c r="A1383" s="28">
        <v>4091</v>
      </c>
      <c r="B1383" s="28" t="s">
        <v>1844</v>
      </c>
      <c r="C1383" s="27" t="s">
        <v>570</v>
      </c>
    </row>
    <row r="1384" spans="1:3" x14ac:dyDescent="0.55000000000000004">
      <c r="A1384" s="28">
        <v>4092</v>
      </c>
      <c r="B1384" s="28" t="s">
        <v>1845</v>
      </c>
      <c r="C1384" s="27" t="s">
        <v>570</v>
      </c>
    </row>
    <row r="1385" spans="1:3" x14ac:dyDescent="0.55000000000000004">
      <c r="A1385" s="28">
        <v>4093</v>
      </c>
      <c r="B1385" s="28" t="s">
        <v>1846</v>
      </c>
      <c r="C1385" s="27" t="s">
        <v>570</v>
      </c>
    </row>
    <row r="1386" spans="1:3" x14ac:dyDescent="0.55000000000000004">
      <c r="A1386" s="28">
        <v>4094</v>
      </c>
      <c r="B1386" s="28" t="s">
        <v>1847</v>
      </c>
      <c r="C1386" s="29" t="s">
        <v>658</v>
      </c>
    </row>
    <row r="1387" spans="1:3" x14ac:dyDescent="0.55000000000000004">
      <c r="A1387" s="28">
        <v>4095</v>
      </c>
      <c r="B1387" s="28" t="s">
        <v>1848</v>
      </c>
      <c r="C1387" s="27" t="s">
        <v>570</v>
      </c>
    </row>
    <row r="1388" spans="1:3" x14ac:dyDescent="0.55000000000000004">
      <c r="A1388" s="28">
        <v>4097</v>
      </c>
      <c r="B1388" s="28" t="s">
        <v>1849</v>
      </c>
      <c r="C1388" s="29" t="s">
        <v>894</v>
      </c>
    </row>
    <row r="1389" spans="1:3" x14ac:dyDescent="0.55000000000000004">
      <c r="A1389" s="28" t="s">
        <v>1850</v>
      </c>
      <c r="B1389" s="28" t="s">
        <v>1851</v>
      </c>
      <c r="C1389" s="27" t="s">
        <v>570</v>
      </c>
    </row>
    <row r="1390" spans="1:3" x14ac:dyDescent="0.55000000000000004">
      <c r="A1390" s="28" t="s">
        <v>70</v>
      </c>
      <c r="B1390" s="28" t="s">
        <v>1852</v>
      </c>
      <c r="C1390" s="27" t="s">
        <v>570</v>
      </c>
    </row>
    <row r="1391" spans="1:3" x14ac:dyDescent="0.55000000000000004">
      <c r="A1391" s="28">
        <v>4101</v>
      </c>
      <c r="B1391" s="28" t="s">
        <v>1853</v>
      </c>
      <c r="C1391" s="27" t="s">
        <v>570</v>
      </c>
    </row>
    <row r="1392" spans="1:3" x14ac:dyDescent="0.55000000000000004">
      <c r="A1392" s="28">
        <v>4102</v>
      </c>
      <c r="B1392" s="28" t="s">
        <v>1854</v>
      </c>
      <c r="C1392" s="27" t="s">
        <v>570</v>
      </c>
    </row>
    <row r="1393" spans="1:3" x14ac:dyDescent="0.55000000000000004">
      <c r="A1393" s="28">
        <v>4105</v>
      </c>
      <c r="B1393" s="28" t="s">
        <v>1855</v>
      </c>
      <c r="C1393" s="27" t="s">
        <v>570</v>
      </c>
    </row>
    <row r="1394" spans="1:3" x14ac:dyDescent="0.55000000000000004">
      <c r="A1394" s="28">
        <v>4107</v>
      </c>
      <c r="B1394" s="28" t="s">
        <v>1856</v>
      </c>
      <c r="C1394" s="27" t="s">
        <v>570</v>
      </c>
    </row>
    <row r="1395" spans="1:3" x14ac:dyDescent="0.55000000000000004">
      <c r="A1395" s="28">
        <v>4108</v>
      </c>
      <c r="B1395" s="28" t="s">
        <v>1857</v>
      </c>
      <c r="C1395" s="27" t="s">
        <v>570</v>
      </c>
    </row>
    <row r="1396" spans="1:3" x14ac:dyDescent="0.55000000000000004">
      <c r="A1396" s="28">
        <v>4111</v>
      </c>
      <c r="B1396" s="28" t="s">
        <v>1858</v>
      </c>
      <c r="C1396" s="27" t="s">
        <v>570</v>
      </c>
    </row>
    <row r="1397" spans="1:3" x14ac:dyDescent="0.55000000000000004">
      <c r="A1397" s="28">
        <v>4113</v>
      </c>
      <c r="B1397" s="28" t="s">
        <v>1859</v>
      </c>
      <c r="C1397" s="27" t="s">
        <v>570</v>
      </c>
    </row>
    <row r="1398" spans="1:3" x14ac:dyDescent="0.55000000000000004">
      <c r="A1398" s="28">
        <v>4114</v>
      </c>
      <c r="B1398" s="28" t="s">
        <v>1860</v>
      </c>
      <c r="C1398" s="27" t="s">
        <v>570</v>
      </c>
    </row>
    <row r="1399" spans="1:3" x14ac:dyDescent="0.55000000000000004">
      <c r="A1399" s="28">
        <v>4116</v>
      </c>
      <c r="B1399" s="28" t="s">
        <v>1861</v>
      </c>
      <c r="C1399" s="27" t="s">
        <v>570</v>
      </c>
    </row>
    <row r="1400" spans="1:3" x14ac:dyDescent="0.55000000000000004">
      <c r="A1400" s="28">
        <v>4117</v>
      </c>
      <c r="B1400" s="28" t="s">
        <v>1862</v>
      </c>
      <c r="C1400" s="27" t="s">
        <v>570</v>
      </c>
    </row>
    <row r="1401" spans="1:3" x14ac:dyDescent="0.55000000000000004">
      <c r="A1401" s="28">
        <v>4120</v>
      </c>
      <c r="B1401" s="28" t="s">
        <v>1863</v>
      </c>
      <c r="C1401" s="27" t="s">
        <v>570</v>
      </c>
    </row>
    <row r="1402" spans="1:3" x14ac:dyDescent="0.55000000000000004">
      <c r="A1402" s="28">
        <v>4140</v>
      </c>
      <c r="B1402" s="28" t="s">
        <v>1864</v>
      </c>
      <c r="C1402" s="27" t="s">
        <v>570</v>
      </c>
    </row>
    <row r="1403" spans="1:3" x14ac:dyDescent="0.55000000000000004">
      <c r="A1403" s="28" t="s">
        <v>71</v>
      </c>
      <c r="B1403" s="28" t="s">
        <v>1865</v>
      </c>
      <c r="C1403" s="29" t="s">
        <v>658</v>
      </c>
    </row>
    <row r="1404" spans="1:3" x14ac:dyDescent="0.55000000000000004">
      <c r="A1404" s="28" t="s">
        <v>72</v>
      </c>
      <c r="B1404" s="28" t="s">
        <v>1866</v>
      </c>
      <c r="C1404" s="27" t="s">
        <v>570</v>
      </c>
    </row>
    <row r="1405" spans="1:3" x14ac:dyDescent="0.55000000000000004">
      <c r="A1405" s="28" t="s">
        <v>73</v>
      </c>
      <c r="B1405" s="28" t="s">
        <v>1867</v>
      </c>
      <c r="C1405" s="27" t="s">
        <v>570</v>
      </c>
    </row>
    <row r="1406" spans="1:3" x14ac:dyDescent="0.55000000000000004">
      <c r="A1406" s="28" t="s">
        <v>74</v>
      </c>
      <c r="B1406" s="28" t="s">
        <v>1868</v>
      </c>
      <c r="C1406" s="29" t="s">
        <v>894</v>
      </c>
    </row>
    <row r="1407" spans="1:3" x14ac:dyDescent="0.55000000000000004">
      <c r="A1407" s="28" t="s">
        <v>75</v>
      </c>
      <c r="B1407" s="28" t="s">
        <v>1869</v>
      </c>
      <c r="C1407" s="27" t="s">
        <v>570</v>
      </c>
    </row>
    <row r="1408" spans="1:3" x14ac:dyDescent="0.55000000000000004">
      <c r="A1408" s="28" t="s">
        <v>76</v>
      </c>
      <c r="B1408" s="28" t="s">
        <v>1870</v>
      </c>
      <c r="C1408" s="29" t="s">
        <v>894</v>
      </c>
    </row>
    <row r="1409" spans="1:3" x14ac:dyDescent="0.55000000000000004">
      <c r="A1409" s="28">
        <v>4701</v>
      </c>
      <c r="B1409" s="28" t="s">
        <v>1871</v>
      </c>
      <c r="C1409" s="27" t="s">
        <v>143</v>
      </c>
    </row>
    <row r="1410" spans="1:3" x14ac:dyDescent="0.55000000000000004">
      <c r="A1410" s="28">
        <v>4702</v>
      </c>
      <c r="B1410" s="28" t="s">
        <v>1758</v>
      </c>
      <c r="C1410" s="27" t="s">
        <v>143</v>
      </c>
    </row>
    <row r="1411" spans="1:3" x14ac:dyDescent="0.55000000000000004">
      <c r="A1411" s="28">
        <v>4703</v>
      </c>
      <c r="B1411" s="28" t="s">
        <v>1872</v>
      </c>
      <c r="C1411" s="27" t="s">
        <v>143</v>
      </c>
    </row>
    <row r="1412" spans="1:3" x14ac:dyDescent="0.55000000000000004">
      <c r="A1412" s="28">
        <v>4704</v>
      </c>
      <c r="B1412" s="28" t="s">
        <v>1767</v>
      </c>
      <c r="C1412" s="27" t="s">
        <v>143</v>
      </c>
    </row>
    <row r="1413" spans="1:3" x14ac:dyDescent="0.55000000000000004">
      <c r="A1413" s="28">
        <v>4705</v>
      </c>
      <c r="B1413" s="28" t="s">
        <v>1873</v>
      </c>
      <c r="C1413" s="27" t="s">
        <v>143</v>
      </c>
    </row>
    <row r="1414" spans="1:3" x14ac:dyDescent="0.55000000000000004">
      <c r="A1414" s="28">
        <v>4706</v>
      </c>
      <c r="B1414" s="28" t="s">
        <v>1774</v>
      </c>
      <c r="C1414" s="27" t="s">
        <v>143</v>
      </c>
    </row>
    <row r="1415" spans="1:3" x14ac:dyDescent="0.55000000000000004">
      <c r="A1415" s="28">
        <v>4707</v>
      </c>
      <c r="B1415" s="28" t="s">
        <v>1874</v>
      </c>
      <c r="C1415" s="27" t="s">
        <v>143</v>
      </c>
    </row>
    <row r="1416" spans="1:3" x14ac:dyDescent="0.55000000000000004">
      <c r="A1416" s="28">
        <v>4708</v>
      </c>
      <c r="B1416" s="28" t="s">
        <v>1875</v>
      </c>
      <c r="C1416" s="27" t="s">
        <v>143</v>
      </c>
    </row>
    <row r="1417" spans="1:3" x14ac:dyDescent="0.55000000000000004">
      <c r="A1417" s="28">
        <v>4709</v>
      </c>
      <c r="B1417" s="28" t="s">
        <v>1876</v>
      </c>
      <c r="C1417" s="27" t="s">
        <v>143</v>
      </c>
    </row>
    <row r="1418" spans="1:3" x14ac:dyDescent="0.55000000000000004">
      <c r="A1418" s="28">
        <v>4710</v>
      </c>
      <c r="B1418" s="28" t="s">
        <v>1791</v>
      </c>
      <c r="C1418" s="27" t="s">
        <v>143</v>
      </c>
    </row>
    <row r="1419" spans="1:3" x14ac:dyDescent="0.55000000000000004">
      <c r="A1419" s="28">
        <v>4712</v>
      </c>
      <c r="B1419" s="28" t="s">
        <v>1798</v>
      </c>
      <c r="C1419" s="27" t="s">
        <v>143</v>
      </c>
    </row>
    <row r="1420" spans="1:3" x14ac:dyDescent="0.55000000000000004">
      <c r="A1420" s="28">
        <v>4713</v>
      </c>
      <c r="B1420" s="28" t="s">
        <v>1797</v>
      </c>
      <c r="C1420" s="27" t="s">
        <v>143</v>
      </c>
    </row>
    <row r="1421" spans="1:3" x14ac:dyDescent="0.55000000000000004">
      <c r="A1421" s="28">
        <v>4714</v>
      </c>
      <c r="B1421" s="28" t="s">
        <v>1877</v>
      </c>
      <c r="C1421" s="27" t="s">
        <v>143</v>
      </c>
    </row>
    <row r="1422" spans="1:3" x14ac:dyDescent="0.55000000000000004">
      <c r="A1422" s="28">
        <v>4715</v>
      </c>
      <c r="B1422" s="28" t="s">
        <v>1804</v>
      </c>
      <c r="C1422" s="27" t="s">
        <v>143</v>
      </c>
    </row>
    <row r="1423" spans="1:3" x14ac:dyDescent="0.55000000000000004">
      <c r="A1423" s="28">
        <v>4716</v>
      </c>
      <c r="B1423" s="28" t="s">
        <v>1878</v>
      </c>
      <c r="C1423" s="27" t="s">
        <v>143</v>
      </c>
    </row>
    <row r="1424" spans="1:3" x14ac:dyDescent="0.55000000000000004">
      <c r="A1424" s="28">
        <v>4717</v>
      </c>
      <c r="B1424" s="28" t="s">
        <v>1801</v>
      </c>
      <c r="C1424" s="27" t="s">
        <v>143</v>
      </c>
    </row>
    <row r="1425" spans="1:3" x14ac:dyDescent="0.55000000000000004">
      <c r="A1425" s="28">
        <v>4718</v>
      </c>
      <c r="B1425" s="28" t="s">
        <v>1803</v>
      </c>
      <c r="C1425" s="27" t="s">
        <v>143</v>
      </c>
    </row>
    <row r="1426" spans="1:3" x14ac:dyDescent="0.55000000000000004">
      <c r="A1426" s="28">
        <v>4719</v>
      </c>
      <c r="B1426" s="28" t="s">
        <v>1802</v>
      </c>
      <c r="C1426" s="27" t="s">
        <v>143</v>
      </c>
    </row>
    <row r="1427" spans="1:3" x14ac:dyDescent="0.55000000000000004">
      <c r="A1427" s="28">
        <v>4721</v>
      </c>
      <c r="B1427" s="28" t="s">
        <v>1879</v>
      </c>
      <c r="C1427" s="27" t="s">
        <v>143</v>
      </c>
    </row>
    <row r="1428" spans="1:3" x14ac:dyDescent="0.55000000000000004">
      <c r="A1428" s="28">
        <v>4722</v>
      </c>
      <c r="B1428" s="28" t="s">
        <v>1810</v>
      </c>
      <c r="C1428" s="27" t="s">
        <v>143</v>
      </c>
    </row>
    <row r="1429" spans="1:3" x14ac:dyDescent="0.55000000000000004">
      <c r="A1429" s="28">
        <v>4723</v>
      </c>
      <c r="B1429" s="28" t="s">
        <v>1880</v>
      </c>
      <c r="C1429" s="27" t="s">
        <v>143</v>
      </c>
    </row>
    <row r="1430" spans="1:3" x14ac:dyDescent="0.55000000000000004">
      <c r="A1430" s="28">
        <v>4725</v>
      </c>
      <c r="B1430" s="28" t="s">
        <v>1840</v>
      </c>
      <c r="C1430" s="27" t="s">
        <v>143</v>
      </c>
    </row>
    <row r="1431" spans="1:3" x14ac:dyDescent="0.55000000000000004">
      <c r="A1431" s="28">
        <v>4726</v>
      </c>
      <c r="B1431" s="28" t="s">
        <v>1881</v>
      </c>
      <c r="C1431" s="27" t="s">
        <v>143</v>
      </c>
    </row>
    <row r="1432" spans="1:3" x14ac:dyDescent="0.55000000000000004">
      <c r="A1432" s="28">
        <v>4727</v>
      </c>
      <c r="B1432" s="28" t="s">
        <v>1795</v>
      </c>
      <c r="C1432" s="27" t="s">
        <v>143</v>
      </c>
    </row>
    <row r="1433" spans="1:3" x14ac:dyDescent="0.55000000000000004">
      <c r="A1433" s="28">
        <v>4728</v>
      </c>
      <c r="B1433" s="28" t="s">
        <v>1882</v>
      </c>
      <c r="C1433" s="27" t="s">
        <v>143</v>
      </c>
    </row>
    <row r="1434" spans="1:3" x14ac:dyDescent="0.55000000000000004">
      <c r="A1434" s="28">
        <v>4729</v>
      </c>
      <c r="B1434" s="28" t="s">
        <v>1832</v>
      </c>
      <c r="C1434" s="27" t="s">
        <v>143</v>
      </c>
    </row>
    <row r="1435" spans="1:3" x14ac:dyDescent="0.55000000000000004">
      <c r="A1435" s="28">
        <v>4731</v>
      </c>
      <c r="B1435" s="28" t="s">
        <v>1883</v>
      </c>
      <c r="C1435" s="27" t="s">
        <v>143</v>
      </c>
    </row>
    <row r="1436" spans="1:3" x14ac:dyDescent="0.55000000000000004">
      <c r="A1436" s="28">
        <v>4732</v>
      </c>
      <c r="B1436" s="28" t="s">
        <v>1822</v>
      </c>
      <c r="C1436" s="27" t="s">
        <v>143</v>
      </c>
    </row>
    <row r="1437" spans="1:3" x14ac:dyDescent="0.55000000000000004">
      <c r="A1437" s="28">
        <v>4734</v>
      </c>
      <c r="B1437" s="28" t="s">
        <v>1844</v>
      </c>
      <c r="C1437" s="27" t="s">
        <v>143</v>
      </c>
    </row>
    <row r="1438" spans="1:3" x14ac:dyDescent="0.55000000000000004">
      <c r="A1438" s="28">
        <v>4735</v>
      </c>
      <c r="B1438" s="28" t="s">
        <v>1781</v>
      </c>
      <c r="C1438" s="27" t="s">
        <v>143</v>
      </c>
    </row>
    <row r="1439" spans="1:3" x14ac:dyDescent="0.55000000000000004">
      <c r="A1439" s="28">
        <v>4736</v>
      </c>
      <c r="B1439" s="28" t="s">
        <v>1884</v>
      </c>
      <c r="C1439" s="27" t="s">
        <v>143</v>
      </c>
    </row>
    <row r="1440" spans="1:3" x14ac:dyDescent="0.55000000000000004">
      <c r="A1440" s="28">
        <v>4737</v>
      </c>
      <c r="B1440" s="28" t="s">
        <v>1885</v>
      </c>
      <c r="C1440" s="27" t="s">
        <v>143</v>
      </c>
    </row>
    <row r="1441" spans="1:3" x14ac:dyDescent="0.55000000000000004">
      <c r="A1441" s="28">
        <v>4738</v>
      </c>
      <c r="B1441" s="28" t="s">
        <v>1886</v>
      </c>
      <c r="C1441" s="27" t="s">
        <v>143</v>
      </c>
    </row>
    <row r="1442" spans="1:3" x14ac:dyDescent="0.55000000000000004">
      <c r="A1442" s="28">
        <v>4739</v>
      </c>
      <c r="B1442" s="28" t="s">
        <v>1887</v>
      </c>
      <c r="C1442" s="27" t="s">
        <v>143</v>
      </c>
    </row>
    <row r="1443" spans="1:3" x14ac:dyDescent="0.55000000000000004">
      <c r="A1443" s="28">
        <v>4740</v>
      </c>
      <c r="B1443" s="28" t="s">
        <v>1888</v>
      </c>
      <c r="C1443" s="27" t="s">
        <v>143</v>
      </c>
    </row>
    <row r="1444" spans="1:3" x14ac:dyDescent="0.55000000000000004">
      <c r="A1444" s="28">
        <v>4741</v>
      </c>
      <c r="B1444" s="28" t="s">
        <v>1889</v>
      </c>
      <c r="C1444" s="27" t="s">
        <v>143</v>
      </c>
    </row>
    <row r="1445" spans="1:3" x14ac:dyDescent="0.55000000000000004">
      <c r="A1445" s="28">
        <v>4742</v>
      </c>
      <c r="B1445" s="28" t="s">
        <v>1811</v>
      </c>
      <c r="C1445" s="27" t="s">
        <v>143</v>
      </c>
    </row>
    <row r="1446" spans="1:3" x14ac:dyDescent="0.55000000000000004">
      <c r="A1446" s="28">
        <v>4743</v>
      </c>
      <c r="B1446" s="28" t="s">
        <v>1890</v>
      </c>
      <c r="C1446" s="27" t="s">
        <v>143</v>
      </c>
    </row>
    <row r="1447" spans="1:3" x14ac:dyDescent="0.55000000000000004">
      <c r="A1447" s="28">
        <v>4744</v>
      </c>
      <c r="B1447" s="28" t="s">
        <v>1891</v>
      </c>
      <c r="C1447" s="27" t="s">
        <v>143</v>
      </c>
    </row>
    <row r="1448" spans="1:3" x14ac:dyDescent="0.55000000000000004">
      <c r="A1448" s="28">
        <v>4745</v>
      </c>
      <c r="B1448" s="28" t="s">
        <v>1773</v>
      </c>
      <c r="C1448" s="27" t="s">
        <v>143</v>
      </c>
    </row>
    <row r="1449" spans="1:3" x14ac:dyDescent="0.55000000000000004">
      <c r="A1449" s="28">
        <v>4746</v>
      </c>
      <c r="B1449" s="28" t="s">
        <v>1806</v>
      </c>
      <c r="C1449" s="27" t="s">
        <v>143</v>
      </c>
    </row>
    <row r="1450" spans="1:3" x14ac:dyDescent="0.55000000000000004">
      <c r="A1450" s="28">
        <v>4748</v>
      </c>
      <c r="B1450" s="28" t="s">
        <v>1795</v>
      </c>
      <c r="C1450" s="27" t="s">
        <v>143</v>
      </c>
    </row>
    <row r="1451" spans="1:3" x14ac:dyDescent="0.55000000000000004">
      <c r="A1451" s="28">
        <v>4749</v>
      </c>
      <c r="B1451" s="28" t="s">
        <v>1892</v>
      </c>
      <c r="C1451" s="27" t="s">
        <v>143</v>
      </c>
    </row>
    <row r="1452" spans="1:3" x14ac:dyDescent="0.55000000000000004">
      <c r="A1452" s="28">
        <v>4750</v>
      </c>
      <c r="B1452" s="28" t="s">
        <v>1893</v>
      </c>
      <c r="C1452" s="27" t="s">
        <v>143</v>
      </c>
    </row>
    <row r="1453" spans="1:3" x14ac:dyDescent="0.55000000000000004">
      <c r="A1453" s="28">
        <v>4751</v>
      </c>
      <c r="B1453" s="28" t="s">
        <v>1856</v>
      </c>
      <c r="C1453" s="27" t="s">
        <v>143</v>
      </c>
    </row>
    <row r="1454" spans="1:3" x14ac:dyDescent="0.55000000000000004">
      <c r="A1454" s="28">
        <v>4752</v>
      </c>
      <c r="B1454" s="28" t="s">
        <v>1894</v>
      </c>
      <c r="C1454" s="27" t="s">
        <v>143</v>
      </c>
    </row>
    <row r="1455" spans="1:3" x14ac:dyDescent="0.55000000000000004">
      <c r="A1455" s="28">
        <v>4753</v>
      </c>
      <c r="B1455" s="28" t="s">
        <v>1895</v>
      </c>
      <c r="C1455" s="27" t="s">
        <v>143</v>
      </c>
    </row>
    <row r="1456" spans="1:3" x14ac:dyDescent="0.55000000000000004">
      <c r="A1456" s="28">
        <v>4754</v>
      </c>
      <c r="B1456" s="28" t="s">
        <v>1896</v>
      </c>
      <c r="C1456" s="27" t="s">
        <v>143</v>
      </c>
    </row>
    <row r="1457" spans="1:3" x14ac:dyDescent="0.55000000000000004">
      <c r="A1457" s="28">
        <v>4756</v>
      </c>
      <c r="B1457" s="28" t="s">
        <v>1897</v>
      </c>
      <c r="C1457" s="27" t="s">
        <v>143</v>
      </c>
    </row>
    <row r="1458" spans="1:3" x14ac:dyDescent="0.55000000000000004">
      <c r="A1458" s="28">
        <v>4757</v>
      </c>
      <c r="B1458" s="28" t="s">
        <v>1898</v>
      </c>
      <c r="C1458" s="27" t="s">
        <v>143</v>
      </c>
    </row>
    <row r="1459" spans="1:3" x14ac:dyDescent="0.55000000000000004">
      <c r="A1459" s="28">
        <v>4758</v>
      </c>
      <c r="B1459" s="28" t="s">
        <v>1899</v>
      </c>
      <c r="C1459" s="27" t="s">
        <v>143</v>
      </c>
    </row>
    <row r="1460" spans="1:3" x14ac:dyDescent="0.55000000000000004">
      <c r="A1460" s="28">
        <v>4759</v>
      </c>
      <c r="B1460" s="28" t="s">
        <v>1900</v>
      </c>
      <c r="C1460" s="27" t="s">
        <v>143</v>
      </c>
    </row>
    <row r="1461" spans="1:3" x14ac:dyDescent="0.55000000000000004">
      <c r="A1461" s="28">
        <v>4760</v>
      </c>
      <c r="B1461" s="28" t="s">
        <v>1901</v>
      </c>
      <c r="C1461" s="27" t="s">
        <v>143</v>
      </c>
    </row>
    <row r="1462" spans="1:3" x14ac:dyDescent="0.55000000000000004">
      <c r="A1462" s="28">
        <v>4761</v>
      </c>
      <c r="B1462" s="28" t="s">
        <v>1902</v>
      </c>
      <c r="C1462" s="27" t="s">
        <v>143</v>
      </c>
    </row>
    <row r="1463" spans="1:3" x14ac:dyDescent="0.55000000000000004">
      <c r="A1463" s="28">
        <v>4762</v>
      </c>
      <c r="B1463" s="28" t="s">
        <v>1825</v>
      </c>
      <c r="C1463" s="27" t="s">
        <v>143</v>
      </c>
    </row>
    <row r="1464" spans="1:3" x14ac:dyDescent="0.55000000000000004">
      <c r="A1464" s="28">
        <v>4763</v>
      </c>
      <c r="B1464" s="28" t="s">
        <v>1814</v>
      </c>
      <c r="C1464" s="27" t="s">
        <v>143</v>
      </c>
    </row>
    <row r="1465" spans="1:3" x14ac:dyDescent="0.55000000000000004">
      <c r="A1465" s="28">
        <v>4764</v>
      </c>
      <c r="B1465" s="28" t="s">
        <v>1174</v>
      </c>
      <c r="C1465" s="27" t="s">
        <v>143</v>
      </c>
    </row>
    <row r="1466" spans="1:3" x14ac:dyDescent="0.55000000000000004">
      <c r="A1466" s="28" t="s">
        <v>240</v>
      </c>
      <c r="B1466" s="28" t="s">
        <v>1903</v>
      </c>
      <c r="C1466" s="27" t="s">
        <v>143</v>
      </c>
    </row>
    <row r="1467" spans="1:3" x14ac:dyDescent="0.55000000000000004">
      <c r="A1467" s="28" t="s">
        <v>241</v>
      </c>
      <c r="B1467" s="28" t="s">
        <v>1904</v>
      </c>
      <c r="C1467" s="27" t="s">
        <v>143</v>
      </c>
    </row>
    <row r="1468" spans="1:3" ht="16.149999999999999" customHeight="1" x14ac:dyDescent="0.55000000000000004">
      <c r="A1468" s="28" t="s">
        <v>242</v>
      </c>
      <c r="B1468" s="28" t="s">
        <v>1905</v>
      </c>
      <c r="C1468" s="27" t="s">
        <v>143</v>
      </c>
    </row>
    <row r="1469" spans="1:3" x14ac:dyDescent="0.55000000000000004">
      <c r="A1469" s="28" t="s">
        <v>243</v>
      </c>
      <c r="B1469" s="28" t="s">
        <v>1906</v>
      </c>
      <c r="C1469" s="27" t="s">
        <v>143</v>
      </c>
    </row>
    <row r="1470" spans="1:3" x14ac:dyDescent="0.55000000000000004">
      <c r="A1470" s="28" t="s">
        <v>244</v>
      </c>
      <c r="B1470" s="28" t="s">
        <v>1907</v>
      </c>
      <c r="C1470" s="27" t="s">
        <v>143</v>
      </c>
    </row>
    <row r="1471" spans="1:3" x14ac:dyDescent="0.55000000000000004">
      <c r="A1471" s="28" t="s">
        <v>245</v>
      </c>
      <c r="B1471" s="28" t="s">
        <v>1908</v>
      </c>
      <c r="C1471" s="27" t="s">
        <v>143</v>
      </c>
    </row>
    <row r="1472" spans="1:3" x14ac:dyDescent="0.55000000000000004">
      <c r="A1472" s="28" t="s">
        <v>246</v>
      </c>
      <c r="B1472" s="28" t="s">
        <v>1909</v>
      </c>
      <c r="C1472" s="27" t="s">
        <v>143</v>
      </c>
    </row>
    <row r="1473" spans="1:3" x14ac:dyDescent="0.55000000000000004">
      <c r="A1473" s="28" t="s">
        <v>247</v>
      </c>
      <c r="B1473" s="28" t="s">
        <v>1910</v>
      </c>
      <c r="C1473" s="27" t="s">
        <v>143</v>
      </c>
    </row>
    <row r="1474" spans="1:3" x14ac:dyDescent="0.55000000000000004">
      <c r="A1474" s="28" t="s">
        <v>248</v>
      </c>
      <c r="B1474" s="28" t="s">
        <v>1911</v>
      </c>
      <c r="C1474" s="27" t="s">
        <v>143</v>
      </c>
    </row>
    <row r="1475" spans="1:3" x14ac:dyDescent="0.55000000000000004">
      <c r="A1475" s="28" t="s">
        <v>249</v>
      </c>
      <c r="B1475" s="28" t="s">
        <v>1912</v>
      </c>
      <c r="C1475" s="27" t="s">
        <v>143</v>
      </c>
    </row>
    <row r="1476" spans="1:3" x14ac:dyDescent="0.55000000000000004">
      <c r="A1476" s="28">
        <v>4845</v>
      </c>
      <c r="B1476" s="28" t="s">
        <v>1913</v>
      </c>
      <c r="C1476" s="27" t="s">
        <v>143</v>
      </c>
    </row>
    <row r="1477" spans="1:3" x14ac:dyDescent="0.55000000000000004">
      <c r="A1477" s="28" t="s">
        <v>250</v>
      </c>
      <c r="B1477" s="28" t="s">
        <v>1809</v>
      </c>
      <c r="C1477" s="27" t="s">
        <v>143</v>
      </c>
    </row>
    <row r="1478" spans="1:3" x14ac:dyDescent="0.55000000000000004">
      <c r="A1478" s="28" t="s">
        <v>251</v>
      </c>
      <c r="B1478" s="28" t="s">
        <v>1914</v>
      </c>
      <c r="C1478" s="27" t="s">
        <v>143</v>
      </c>
    </row>
    <row r="1479" spans="1:3" x14ac:dyDescent="0.55000000000000004">
      <c r="A1479" s="28" t="s">
        <v>252</v>
      </c>
      <c r="B1479" s="28" t="s">
        <v>1812</v>
      </c>
      <c r="C1479" s="27" t="s">
        <v>143</v>
      </c>
    </row>
    <row r="1480" spans="1:3" x14ac:dyDescent="0.55000000000000004">
      <c r="A1480" s="28" t="s">
        <v>253</v>
      </c>
      <c r="B1480" s="28" t="s">
        <v>1915</v>
      </c>
      <c r="C1480" s="27" t="s">
        <v>143</v>
      </c>
    </row>
    <row r="1481" spans="1:3" x14ac:dyDescent="0.55000000000000004">
      <c r="A1481" s="28" t="s">
        <v>254</v>
      </c>
      <c r="B1481" s="28" t="s">
        <v>1916</v>
      </c>
      <c r="C1481" s="27" t="s">
        <v>143</v>
      </c>
    </row>
    <row r="1482" spans="1:3" x14ac:dyDescent="0.55000000000000004">
      <c r="A1482" s="28" t="s">
        <v>255</v>
      </c>
      <c r="B1482" s="28" t="s">
        <v>1917</v>
      </c>
      <c r="C1482" s="33" t="s">
        <v>143</v>
      </c>
    </row>
    <row r="1483" spans="1:3" x14ac:dyDescent="0.55000000000000004">
      <c r="A1483" s="28" t="s">
        <v>256</v>
      </c>
      <c r="B1483" s="28" t="s">
        <v>1918</v>
      </c>
      <c r="C1483" s="27" t="s">
        <v>143</v>
      </c>
    </row>
    <row r="1484" spans="1:3" x14ac:dyDescent="0.55000000000000004">
      <c r="A1484" s="28" t="s">
        <v>257</v>
      </c>
      <c r="B1484" s="28" t="s">
        <v>1919</v>
      </c>
      <c r="C1484" s="27" t="s">
        <v>143</v>
      </c>
    </row>
    <row r="1485" spans="1:3" x14ac:dyDescent="0.55000000000000004">
      <c r="A1485" s="28" t="s">
        <v>258</v>
      </c>
      <c r="B1485" s="28" t="s">
        <v>1833</v>
      </c>
      <c r="C1485" s="27" t="s">
        <v>143</v>
      </c>
    </row>
    <row r="1486" spans="1:3" x14ac:dyDescent="0.55000000000000004">
      <c r="A1486" s="28" t="s">
        <v>259</v>
      </c>
      <c r="B1486" s="28" t="s">
        <v>1920</v>
      </c>
      <c r="C1486" s="27" t="s">
        <v>143</v>
      </c>
    </row>
    <row r="1487" spans="1:3" x14ac:dyDescent="0.55000000000000004">
      <c r="A1487" s="28" t="s">
        <v>260</v>
      </c>
      <c r="B1487" s="28" t="s">
        <v>1831</v>
      </c>
      <c r="C1487" s="27" t="s">
        <v>143</v>
      </c>
    </row>
    <row r="1488" spans="1:3" x14ac:dyDescent="0.55000000000000004">
      <c r="A1488" s="28" t="s">
        <v>261</v>
      </c>
      <c r="B1488" s="28" t="s">
        <v>1921</v>
      </c>
      <c r="C1488" s="27" t="s">
        <v>143</v>
      </c>
    </row>
    <row r="1489" spans="1:3" x14ac:dyDescent="0.55000000000000004">
      <c r="A1489" s="28" t="s">
        <v>262</v>
      </c>
      <c r="B1489" s="28" t="s">
        <v>1922</v>
      </c>
      <c r="C1489" s="27" t="s">
        <v>143</v>
      </c>
    </row>
    <row r="1490" spans="1:3" x14ac:dyDescent="0.55000000000000004">
      <c r="A1490" s="28" t="s">
        <v>263</v>
      </c>
      <c r="B1490" s="28" t="s">
        <v>1923</v>
      </c>
      <c r="C1490" s="27" t="s">
        <v>143</v>
      </c>
    </row>
    <row r="1491" spans="1:3" x14ac:dyDescent="0.55000000000000004">
      <c r="A1491" s="32" t="s">
        <v>264</v>
      </c>
      <c r="B1491" s="32" t="s">
        <v>1924</v>
      </c>
      <c r="C1491" s="27" t="s">
        <v>143</v>
      </c>
    </row>
    <row r="1492" spans="1:3" x14ac:dyDescent="0.55000000000000004">
      <c r="A1492" s="32" t="s">
        <v>265</v>
      </c>
      <c r="B1492" s="32" t="s">
        <v>1925</v>
      </c>
      <c r="C1492" s="27" t="s">
        <v>143</v>
      </c>
    </row>
    <row r="1493" spans="1:3" x14ac:dyDescent="0.55000000000000004">
      <c r="A1493" s="32" t="s">
        <v>266</v>
      </c>
      <c r="B1493" s="32" t="s">
        <v>1926</v>
      </c>
      <c r="C1493" s="27" t="s">
        <v>143</v>
      </c>
    </row>
    <row r="1494" spans="1:3" x14ac:dyDescent="0.55000000000000004">
      <c r="A1494" s="28">
        <v>5002</v>
      </c>
      <c r="B1494" s="28" t="s">
        <v>1927</v>
      </c>
      <c r="C1494" s="27" t="s">
        <v>570</v>
      </c>
    </row>
    <row r="1495" spans="1:3" x14ac:dyDescent="0.55000000000000004">
      <c r="A1495" s="28">
        <v>5005</v>
      </c>
      <c r="B1495" s="28" t="s">
        <v>1928</v>
      </c>
      <c r="C1495" s="27" t="s">
        <v>570</v>
      </c>
    </row>
    <row r="1496" spans="1:3" x14ac:dyDescent="0.55000000000000004">
      <c r="A1496" s="28">
        <v>5006</v>
      </c>
      <c r="B1496" s="28" t="s">
        <v>1929</v>
      </c>
      <c r="C1496" s="27" t="s">
        <v>570</v>
      </c>
    </row>
    <row r="1497" spans="1:3" x14ac:dyDescent="0.55000000000000004">
      <c r="A1497" s="28">
        <v>5007</v>
      </c>
      <c r="B1497" s="28" t="s">
        <v>1930</v>
      </c>
      <c r="C1497" s="27" t="s">
        <v>570</v>
      </c>
    </row>
    <row r="1498" spans="1:3" x14ac:dyDescent="0.55000000000000004">
      <c r="A1498" s="28">
        <v>5008</v>
      </c>
      <c r="B1498" s="28" t="s">
        <v>1931</v>
      </c>
      <c r="C1498" s="27" t="s">
        <v>570</v>
      </c>
    </row>
    <row r="1499" spans="1:3" x14ac:dyDescent="0.55000000000000004">
      <c r="A1499" s="28">
        <v>5010</v>
      </c>
      <c r="B1499" s="28" t="s">
        <v>1932</v>
      </c>
      <c r="C1499" s="27" t="s">
        <v>570</v>
      </c>
    </row>
    <row r="1500" spans="1:3" x14ac:dyDescent="0.55000000000000004">
      <c r="A1500" s="28">
        <v>5011</v>
      </c>
      <c r="B1500" s="28" t="s">
        <v>1933</v>
      </c>
      <c r="C1500" s="27" t="s">
        <v>570</v>
      </c>
    </row>
    <row r="1501" spans="1:3" x14ac:dyDescent="0.55000000000000004">
      <c r="A1501" s="28">
        <v>5012</v>
      </c>
      <c r="B1501" s="28" t="s">
        <v>1934</v>
      </c>
      <c r="C1501" s="27" t="s">
        <v>570</v>
      </c>
    </row>
    <row r="1502" spans="1:3" x14ac:dyDescent="0.55000000000000004">
      <c r="A1502" s="28">
        <v>5013</v>
      </c>
      <c r="B1502" s="28" t="s">
        <v>1935</v>
      </c>
      <c r="C1502" s="27" t="s">
        <v>570</v>
      </c>
    </row>
    <row r="1503" spans="1:3" x14ac:dyDescent="0.55000000000000004">
      <c r="A1503" s="28">
        <v>5014</v>
      </c>
      <c r="B1503" s="28" t="s">
        <v>1936</v>
      </c>
      <c r="C1503" s="27" t="s">
        <v>570</v>
      </c>
    </row>
    <row r="1504" spans="1:3" x14ac:dyDescent="0.55000000000000004">
      <c r="A1504" s="28">
        <v>5015</v>
      </c>
      <c r="B1504" s="28" t="s">
        <v>1376</v>
      </c>
      <c r="C1504" s="27" t="s">
        <v>570</v>
      </c>
    </row>
    <row r="1505" spans="1:3" x14ac:dyDescent="0.55000000000000004">
      <c r="A1505" s="28">
        <v>5016</v>
      </c>
      <c r="B1505" s="28" t="s">
        <v>1937</v>
      </c>
      <c r="C1505" s="27" t="s">
        <v>570</v>
      </c>
    </row>
    <row r="1506" spans="1:3" x14ac:dyDescent="0.55000000000000004">
      <c r="A1506" s="28">
        <v>5017</v>
      </c>
      <c r="B1506" s="28" t="s">
        <v>1938</v>
      </c>
      <c r="C1506" s="27" t="s">
        <v>570</v>
      </c>
    </row>
    <row r="1507" spans="1:3" x14ac:dyDescent="0.55000000000000004">
      <c r="A1507" s="28">
        <v>5019</v>
      </c>
      <c r="B1507" s="28" t="s">
        <v>1939</v>
      </c>
      <c r="C1507" s="27" t="s">
        <v>570</v>
      </c>
    </row>
    <row r="1508" spans="1:3" x14ac:dyDescent="0.55000000000000004">
      <c r="A1508" s="28">
        <v>5020</v>
      </c>
      <c r="B1508" s="28" t="s">
        <v>1940</v>
      </c>
      <c r="C1508" s="27" t="s">
        <v>570</v>
      </c>
    </row>
    <row r="1509" spans="1:3" x14ac:dyDescent="0.55000000000000004">
      <c r="A1509" s="28">
        <v>5021</v>
      </c>
      <c r="B1509" s="28" t="s">
        <v>1941</v>
      </c>
      <c r="C1509" s="27" t="s">
        <v>570</v>
      </c>
    </row>
    <row r="1510" spans="1:3" x14ac:dyDescent="0.55000000000000004">
      <c r="A1510" s="28">
        <v>5022</v>
      </c>
      <c r="B1510" s="28" t="s">
        <v>1942</v>
      </c>
      <c r="C1510" s="27" t="s">
        <v>570</v>
      </c>
    </row>
    <row r="1511" spans="1:3" x14ac:dyDescent="0.55000000000000004">
      <c r="A1511" s="28">
        <v>5023</v>
      </c>
      <c r="B1511" s="28" t="s">
        <v>1943</v>
      </c>
      <c r="C1511" s="27" t="s">
        <v>570</v>
      </c>
    </row>
    <row r="1512" spans="1:3" x14ac:dyDescent="0.55000000000000004">
      <c r="A1512" s="28">
        <v>5024</v>
      </c>
      <c r="B1512" s="28" t="s">
        <v>1944</v>
      </c>
      <c r="C1512" s="27" t="s">
        <v>570</v>
      </c>
    </row>
    <row r="1513" spans="1:3" x14ac:dyDescent="0.55000000000000004">
      <c r="A1513" s="28">
        <v>5025</v>
      </c>
      <c r="B1513" s="28" t="s">
        <v>1945</v>
      </c>
      <c r="C1513" s="27" t="s">
        <v>570</v>
      </c>
    </row>
    <row r="1514" spans="1:3" x14ac:dyDescent="0.55000000000000004">
      <c r="A1514" s="28">
        <v>5026</v>
      </c>
      <c r="B1514" s="28" t="s">
        <v>1946</v>
      </c>
      <c r="C1514" s="27" t="s">
        <v>570</v>
      </c>
    </row>
    <row r="1515" spans="1:3" x14ac:dyDescent="0.55000000000000004">
      <c r="A1515" s="28">
        <v>5027</v>
      </c>
      <c r="B1515" s="28" t="s">
        <v>1947</v>
      </c>
      <c r="C1515" s="27" t="s">
        <v>570</v>
      </c>
    </row>
    <row r="1516" spans="1:3" x14ac:dyDescent="0.55000000000000004">
      <c r="A1516" s="28">
        <v>5028</v>
      </c>
      <c r="B1516" s="28" t="s">
        <v>1948</v>
      </c>
      <c r="C1516" s="27" t="s">
        <v>570</v>
      </c>
    </row>
    <row r="1517" spans="1:3" x14ac:dyDescent="0.55000000000000004">
      <c r="A1517" s="28">
        <v>5029</v>
      </c>
      <c r="B1517" s="28" t="s">
        <v>637</v>
      </c>
      <c r="C1517" s="27" t="s">
        <v>570</v>
      </c>
    </row>
    <row r="1518" spans="1:3" x14ac:dyDescent="0.55000000000000004">
      <c r="A1518" s="28">
        <v>5030</v>
      </c>
      <c r="B1518" s="28" t="s">
        <v>1949</v>
      </c>
      <c r="C1518" s="27" t="s">
        <v>570</v>
      </c>
    </row>
    <row r="1519" spans="1:3" x14ac:dyDescent="0.55000000000000004">
      <c r="A1519" s="28">
        <v>5031</v>
      </c>
      <c r="B1519" s="28" t="s">
        <v>1950</v>
      </c>
      <c r="C1519" s="27" t="s">
        <v>570</v>
      </c>
    </row>
    <row r="1520" spans="1:3" x14ac:dyDescent="0.55000000000000004">
      <c r="A1520" s="28">
        <v>5032</v>
      </c>
      <c r="B1520" s="28" t="s">
        <v>1951</v>
      </c>
      <c r="C1520" s="27" t="s">
        <v>570</v>
      </c>
    </row>
    <row r="1521" spans="1:3" x14ac:dyDescent="0.55000000000000004">
      <c r="A1521" s="28">
        <v>5033</v>
      </c>
      <c r="B1521" s="28" t="s">
        <v>1952</v>
      </c>
      <c r="C1521" s="27" t="s">
        <v>570</v>
      </c>
    </row>
    <row r="1522" spans="1:3" x14ac:dyDescent="0.55000000000000004">
      <c r="A1522" s="28">
        <v>5034</v>
      </c>
      <c r="B1522" s="28" t="s">
        <v>1953</v>
      </c>
      <c r="C1522" s="27" t="s">
        <v>570</v>
      </c>
    </row>
    <row r="1523" spans="1:3" x14ac:dyDescent="0.55000000000000004">
      <c r="A1523" s="28">
        <v>5035</v>
      </c>
      <c r="B1523" s="28" t="s">
        <v>660</v>
      </c>
      <c r="C1523" s="27" t="s">
        <v>570</v>
      </c>
    </row>
    <row r="1524" spans="1:3" x14ac:dyDescent="0.55000000000000004">
      <c r="A1524" s="28">
        <v>5036</v>
      </c>
      <c r="B1524" s="28" t="s">
        <v>1740</v>
      </c>
      <c r="C1524" s="27" t="s">
        <v>570</v>
      </c>
    </row>
    <row r="1525" spans="1:3" x14ac:dyDescent="0.55000000000000004">
      <c r="A1525" s="28">
        <v>5037</v>
      </c>
      <c r="B1525" s="28" t="s">
        <v>1954</v>
      </c>
      <c r="C1525" s="27" t="s">
        <v>570</v>
      </c>
    </row>
    <row r="1526" spans="1:3" x14ac:dyDescent="0.55000000000000004">
      <c r="A1526" s="28">
        <v>5038</v>
      </c>
      <c r="B1526" s="28" t="s">
        <v>1955</v>
      </c>
      <c r="C1526" s="27" t="s">
        <v>570</v>
      </c>
    </row>
    <row r="1527" spans="1:3" x14ac:dyDescent="0.55000000000000004">
      <c r="A1527" s="28">
        <v>5039</v>
      </c>
      <c r="B1527" s="28" t="s">
        <v>1956</v>
      </c>
      <c r="C1527" s="27" t="s">
        <v>570</v>
      </c>
    </row>
    <row r="1528" spans="1:3" x14ac:dyDescent="0.55000000000000004">
      <c r="A1528" s="28">
        <v>5040</v>
      </c>
      <c r="B1528" s="28" t="s">
        <v>1957</v>
      </c>
      <c r="C1528" s="27" t="s">
        <v>570</v>
      </c>
    </row>
    <row r="1529" spans="1:3" x14ac:dyDescent="0.55000000000000004">
      <c r="A1529" s="28">
        <v>5041</v>
      </c>
      <c r="B1529" s="28" t="s">
        <v>1958</v>
      </c>
      <c r="C1529" s="27" t="s">
        <v>570</v>
      </c>
    </row>
    <row r="1530" spans="1:3" x14ac:dyDescent="0.55000000000000004">
      <c r="A1530" s="28">
        <v>5042</v>
      </c>
      <c r="B1530" s="28" t="s">
        <v>1959</v>
      </c>
      <c r="C1530" s="27" t="s">
        <v>570</v>
      </c>
    </row>
    <row r="1531" spans="1:3" x14ac:dyDescent="0.55000000000000004">
      <c r="A1531" s="28">
        <v>5043</v>
      </c>
      <c r="B1531" s="28" t="s">
        <v>1960</v>
      </c>
      <c r="C1531" s="27" t="s">
        <v>570</v>
      </c>
    </row>
    <row r="1532" spans="1:3" x14ac:dyDescent="0.55000000000000004">
      <c r="A1532" s="28">
        <v>5044</v>
      </c>
      <c r="B1532" s="28" t="s">
        <v>1961</v>
      </c>
      <c r="C1532" s="27" t="s">
        <v>570</v>
      </c>
    </row>
    <row r="1533" spans="1:3" x14ac:dyDescent="0.55000000000000004">
      <c r="A1533" s="28">
        <v>5045</v>
      </c>
      <c r="B1533" s="28" t="s">
        <v>990</v>
      </c>
      <c r="C1533" s="27" t="s">
        <v>570</v>
      </c>
    </row>
    <row r="1534" spans="1:3" x14ac:dyDescent="0.55000000000000004">
      <c r="A1534" s="28">
        <v>5046</v>
      </c>
      <c r="B1534" s="28" t="s">
        <v>1962</v>
      </c>
      <c r="C1534" s="27" t="s">
        <v>570</v>
      </c>
    </row>
    <row r="1535" spans="1:3" x14ac:dyDescent="0.55000000000000004">
      <c r="A1535" s="28">
        <v>5047</v>
      </c>
      <c r="B1535" s="28" t="s">
        <v>1963</v>
      </c>
      <c r="C1535" s="27" t="s">
        <v>570</v>
      </c>
    </row>
    <row r="1536" spans="1:3" x14ac:dyDescent="0.55000000000000004">
      <c r="A1536" s="28">
        <v>5048</v>
      </c>
      <c r="B1536" s="28" t="s">
        <v>1964</v>
      </c>
      <c r="C1536" s="27" t="s">
        <v>570</v>
      </c>
    </row>
    <row r="1537" spans="1:3" x14ac:dyDescent="0.55000000000000004">
      <c r="A1537" s="28">
        <v>5049</v>
      </c>
      <c r="B1537" s="28" t="s">
        <v>1965</v>
      </c>
      <c r="C1537" s="27" t="s">
        <v>570</v>
      </c>
    </row>
    <row r="1538" spans="1:3" x14ac:dyDescent="0.55000000000000004">
      <c r="A1538" s="28">
        <v>5050</v>
      </c>
      <c r="B1538" s="28" t="s">
        <v>1966</v>
      </c>
      <c r="C1538" s="27" t="s">
        <v>570</v>
      </c>
    </row>
    <row r="1539" spans="1:3" x14ac:dyDescent="0.55000000000000004">
      <c r="A1539" s="28">
        <v>5051</v>
      </c>
      <c r="B1539" s="28" t="s">
        <v>1967</v>
      </c>
      <c r="C1539" s="27" t="s">
        <v>570</v>
      </c>
    </row>
    <row r="1540" spans="1:3" x14ac:dyDescent="0.55000000000000004">
      <c r="A1540" s="28">
        <v>5052</v>
      </c>
      <c r="B1540" s="28" t="s">
        <v>1968</v>
      </c>
      <c r="C1540" s="27" t="s">
        <v>570</v>
      </c>
    </row>
    <row r="1541" spans="1:3" x14ac:dyDescent="0.55000000000000004">
      <c r="A1541" s="28">
        <v>5053</v>
      </c>
      <c r="B1541" s="28" t="s">
        <v>1969</v>
      </c>
      <c r="C1541" s="27" t="s">
        <v>570</v>
      </c>
    </row>
    <row r="1542" spans="1:3" x14ac:dyDescent="0.55000000000000004">
      <c r="A1542" s="28">
        <v>5055</v>
      </c>
      <c r="B1542" s="28" t="s">
        <v>1970</v>
      </c>
      <c r="C1542" s="27" t="s">
        <v>570</v>
      </c>
    </row>
    <row r="1543" spans="1:3" x14ac:dyDescent="0.55000000000000004">
      <c r="A1543" s="28">
        <v>5056</v>
      </c>
      <c r="B1543" s="28" t="s">
        <v>1971</v>
      </c>
      <c r="C1543" s="27" t="s">
        <v>570</v>
      </c>
    </row>
    <row r="1544" spans="1:3" x14ac:dyDescent="0.55000000000000004">
      <c r="A1544" s="28">
        <v>5057</v>
      </c>
      <c r="B1544" s="28" t="s">
        <v>1972</v>
      </c>
      <c r="C1544" s="27" t="s">
        <v>570</v>
      </c>
    </row>
    <row r="1545" spans="1:3" x14ac:dyDescent="0.55000000000000004">
      <c r="A1545" s="28">
        <v>5058</v>
      </c>
      <c r="B1545" s="28" t="s">
        <v>1973</v>
      </c>
      <c r="C1545" s="27" t="s">
        <v>570</v>
      </c>
    </row>
    <row r="1546" spans="1:3" x14ac:dyDescent="0.55000000000000004">
      <c r="A1546" s="28">
        <v>5061</v>
      </c>
      <c r="B1546" s="28" t="s">
        <v>1974</v>
      </c>
      <c r="C1546" s="27" t="s">
        <v>570</v>
      </c>
    </row>
    <row r="1547" spans="1:3" x14ac:dyDescent="0.55000000000000004">
      <c r="A1547" s="28">
        <v>5063</v>
      </c>
      <c r="B1547" s="28" t="s">
        <v>1975</v>
      </c>
      <c r="C1547" s="27" t="s">
        <v>570</v>
      </c>
    </row>
    <row r="1548" spans="1:3" x14ac:dyDescent="0.55000000000000004">
      <c r="A1548" s="28">
        <v>5064</v>
      </c>
      <c r="B1548" s="28" t="s">
        <v>1976</v>
      </c>
      <c r="C1548" s="27" t="s">
        <v>570</v>
      </c>
    </row>
    <row r="1549" spans="1:3" x14ac:dyDescent="0.55000000000000004">
      <c r="A1549" s="28">
        <v>5065</v>
      </c>
      <c r="B1549" s="28" t="s">
        <v>1977</v>
      </c>
      <c r="C1549" s="27" t="s">
        <v>570</v>
      </c>
    </row>
    <row r="1550" spans="1:3" x14ac:dyDescent="0.55000000000000004">
      <c r="A1550" s="28">
        <v>5066</v>
      </c>
      <c r="B1550" s="28" t="s">
        <v>1978</v>
      </c>
      <c r="C1550" s="27" t="s">
        <v>570</v>
      </c>
    </row>
    <row r="1551" spans="1:3" x14ac:dyDescent="0.55000000000000004">
      <c r="A1551" s="28">
        <v>5068</v>
      </c>
      <c r="B1551" s="28" t="s">
        <v>1979</v>
      </c>
      <c r="C1551" s="27" t="s">
        <v>570</v>
      </c>
    </row>
    <row r="1552" spans="1:3" x14ac:dyDescent="0.55000000000000004">
      <c r="A1552" s="28">
        <v>5069</v>
      </c>
      <c r="B1552" s="28" t="s">
        <v>1980</v>
      </c>
      <c r="C1552" s="27" t="s">
        <v>570</v>
      </c>
    </row>
    <row r="1553" spans="1:3" x14ac:dyDescent="0.55000000000000004">
      <c r="A1553" s="28">
        <v>5070</v>
      </c>
      <c r="B1553" s="28" t="s">
        <v>1981</v>
      </c>
      <c r="C1553" s="27" t="s">
        <v>570</v>
      </c>
    </row>
    <row r="1554" spans="1:3" x14ac:dyDescent="0.55000000000000004">
      <c r="A1554" s="28">
        <v>5071</v>
      </c>
      <c r="B1554" s="28" t="s">
        <v>883</v>
      </c>
      <c r="C1554" s="27" t="s">
        <v>570</v>
      </c>
    </row>
    <row r="1555" spans="1:3" x14ac:dyDescent="0.55000000000000004">
      <c r="A1555" s="28">
        <v>5073</v>
      </c>
      <c r="B1555" s="28" t="s">
        <v>1982</v>
      </c>
      <c r="C1555" s="27" t="s">
        <v>570</v>
      </c>
    </row>
    <row r="1556" spans="1:3" x14ac:dyDescent="0.55000000000000004">
      <c r="A1556" s="28">
        <v>5074</v>
      </c>
      <c r="B1556" s="28" t="s">
        <v>1983</v>
      </c>
      <c r="C1556" s="27" t="s">
        <v>570</v>
      </c>
    </row>
    <row r="1557" spans="1:3" x14ac:dyDescent="0.55000000000000004">
      <c r="A1557" s="28">
        <v>5075</v>
      </c>
      <c r="B1557" s="28" t="s">
        <v>1984</v>
      </c>
      <c r="C1557" s="27" t="s">
        <v>570</v>
      </c>
    </row>
    <row r="1558" spans="1:3" x14ac:dyDescent="0.55000000000000004">
      <c r="A1558" s="28">
        <v>5076</v>
      </c>
      <c r="B1558" s="28" t="s">
        <v>1985</v>
      </c>
      <c r="C1558" s="27" t="s">
        <v>570</v>
      </c>
    </row>
    <row r="1559" spans="1:3" x14ac:dyDescent="0.55000000000000004">
      <c r="A1559" s="28">
        <v>5078</v>
      </c>
      <c r="B1559" s="28" t="s">
        <v>1986</v>
      </c>
      <c r="C1559" s="27" t="s">
        <v>570</v>
      </c>
    </row>
    <row r="1560" spans="1:3" x14ac:dyDescent="0.55000000000000004">
      <c r="A1560" s="28">
        <v>5081</v>
      </c>
      <c r="B1560" s="28" t="s">
        <v>1987</v>
      </c>
      <c r="C1560" s="27" t="s">
        <v>570</v>
      </c>
    </row>
    <row r="1561" spans="1:3" x14ac:dyDescent="0.55000000000000004">
      <c r="A1561" s="28">
        <v>5082</v>
      </c>
      <c r="B1561" s="28" t="s">
        <v>1988</v>
      </c>
      <c r="C1561" s="27" t="s">
        <v>570</v>
      </c>
    </row>
    <row r="1562" spans="1:3" x14ac:dyDescent="0.55000000000000004">
      <c r="A1562" s="28">
        <v>5083</v>
      </c>
      <c r="B1562" s="28" t="s">
        <v>1989</v>
      </c>
      <c r="C1562" s="27" t="s">
        <v>570</v>
      </c>
    </row>
    <row r="1563" spans="1:3" x14ac:dyDescent="0.55000000000000004">
      <c r="A1563" s="28">
        <v>5085</v>
      </c>
      <c r="B1563" s="28" t="s">
        <v>1990</v>
      </c>
      <c r="C1563" s="27" t="s">
        <v>570</v>
      </c>
    </row>
    <row r="1564" spans="1:3" x14ac:dyDescent="0.55000000000000004">
      <c r="A1564" s="28">
        <v>5086</v>
      </c>
      <c r="B1564" s="28" t="s">
        <v>1991</v>
      </c>
      <c r="C1564" s="27" t="s">
        <v>570</v>
      </c>
    </row>
    <row r="1565" spans="1:3" x14ac:dyDescent="0.55000000000000004">
      <c r="A1565" s="28">
        <v>5087</v>
      </c>
      <c r="B1565" s="28" t="s">
        <v>1992</v>
      </c>
      <c r="C1565" s="27" t="s">
        <v>570</v>
      </c>
    </row>
    <row r="1566" spans="1:3" x14ac:dyDescent="0.55000000000000004">
      <c r="A1566" s="28">
        <v>5089</v>
      </c>
      <c r="B1566" s="28" t="s">
        <v>1993</v>
      </c>
      <c r="C1566" s="27" t="s">
        <v>570</v>
      </c>
    </row>
    <row r="1567" spans="1:3" x14ac:dyDescent="0.55000000000000004">
      <c r="A1567" s="28">
        <v>5091</v>
      </c>
      <c r="B1567" s="28" t="s">
        <v>1994</v>
      </c>
      <c r="C1567" s="27" t="s">
        <v>570</v>
      </c>
    </row>
    <row r="1568" spans="1:3" x14ac:dyDescent="0.55000000000000004">
      <c r="A1568" s="28">
        <v>5092</v>
      </c>
      <c r="B1568" s="28" t="s">
        <v>1995</v>
      </c>
      <c r="C1568" s="27" t="s">
        <v>570</v>
      </c>
    </row>
    <row r="1569" spans="1:3" x14ac:dyDescent="0.55000000000000004">
      <c r="A1569" s="28">
        <v>5093</v>
      </c>
      <c r="B1569" s="28" t="s">
        <v>1996</v>
      </c>
      <c r="C1569" s="27" t="s">
        <v>570</v>
      </c>
    </row>
    <row r="1570" spans="1:3" x14ac:dyDescent="0.55000000000000004">
      <c r="A1570" s="28">
        <v>5094</v>
      </c>
      <c r="B1570" s="28" t="s">
        <v>1997</v>
      </c>
      <c r="C1570" s="27" t="s">
        <v>570</v>
      </c>
    </row>
    <row r="1571" spans="1:3" x14ac:dyDescent="0.55000000000000004">
      <c r="A1571" s="28">
        <v>5096</v>
      </c>
      <c r="B1571" s="28" t="s">
        <v>1998</v>
      </c>
      <c r="C1571" s="27" t="s">
        <v>570</v>
      </c>
    </row>
    <row r="1572" spans="1:3" x14ac:dyDescent="0.55000000000000004">
      <c r="A1572" s="28">
        <v>5097</v>
      </c>
      <c r="B1572" s="28" t="s">
        <v>1999</v>
      </c>
      <c r="C1572" s="27" t="s">
        <v>570</v>
      </c>
    </row>
    <row r="1573" spans="1:3" x14ac:dyDescent="0.55000000000000004">
      <c r="A1573" s="28">
        <v>5098</v>
      </c>
      <c r="B1573" s="28" t="s">
        <v>2000</v>
      </c>
      <c r="C1573" s="27" t="s">
        <v>570</v>
      </c>
    </row>
    <row r="1574" spans="1:3" x14ac:dyDescent="0.55000000000000004">
      <c r="A1574" s="28">
        <v>5099</v>
      </c>
      <c r="B1574" s="28" t="s">
        <v>2001</v>
      </c>
      <c r="C1574" s="27" t="s">
        <v>570</v>
      </c>
    </row>
    <row r="1575" spans="1:3" x14ac:dyDescent="0.55000000000000004">
      <c r="A1575" s="28" t="s">
        <v>77</v>
      </c>
      <c r="B1575" s="28" t="s">
        <v>2002</v>
      </c>
      <c r="C1575" s="27" t="s">
        <v>570</v>
      </c>
    </row>
    <row r="1576" spans="1:3" x14ac:dyDescent="0.55000000000000004">
      <c r="A1576" s="28" t="s">
        <v>78</v>
      </c>
      <c r="B1576" s="28" t="s">
        <v>2003</v>
      </c>
      <c r="C1576" s="27" t="s">
        <v>570</v>
      </c>
    </row>
    <row r="1577" spans="1:3" x14ac:dyDescent="0.55000000000000004">
      <c r="A1577" s="28">
        <v>5100</v>
      </c>
      <c r="B1577" s="28" t="s">
        <v>2004</v>
      </c>
      <c r="C1577" s="27" t="s">
        <v>570</v>
      </c>
    </row>
    <row r="1578" spans="1:3" x14ac:dyDescent="0.55000000000000004">
      <c r="A1578" s="28">
        <v>5104</v>
      </c>
      <c r="B1578" s="28" t="s">
        <v>1740</v>
      </c>
      <c r="C1578" s="27" t="s">
        <v>570</v>
      </c>
    </row>
    <row r="1579" spans="1:3" x14ac:dyDescent="0.55000000000000004">
      <c r="A1579" s="28">
        <v>5105</v>
      </c>
      <c r="B1579" s="28" t="s">
        <v>1375</v>
      </c>
      <c r="C1579" s="27" t="s">
        <v>570</v>
      </c>
    </row>
    <row r="1580" spans="1:3" x14ac:dyDescent="0.55000000000000004">
      <c r="A1580" s="28">
        <v>5106</v>
      </c>
      <c r="B1580" s="28" t="s">
        <v>2005</v>
      </c>
      <c r="C1580" s="27" t="s">
        <v>570</v>
      </c>
    </row>
    <row r="1581" spans="1:3" x14ac:dyDescent="0.55000000000000004">
      <c r="A1581" s="28">
        <v>5108</v>
      </c>
      <c r="B1581" s="28" t="s">
        <v>2006</v>
      </c>
      <c r="C1581" s="27" t="s">
        <v>570</v>
      </c>
    </row>
    <row r="1582" spans="1:3" x14ac:dyDescent="0.55000000000000004">
      <c r="A1582" s="28">
        <v>5109</v>
      </c>
      <c r="B1582" s="28" t="s">
        <v>2007</v>
      </c>
      <c r="C1582" s="27" t="s">
        <v>570</v>
      </c>
    </row>
    <row r="1583" spans="1:3" x14ac:dyDescent="0.55000000000000004">
      <c r="A1583" s="28">
        <v>5110</v>
      </c>
      <c r="B1583" s="28" t="s">
        <v>1955</v>
      </c>
      <c r="C1583" s="27" t="s">
        <v>570</v>
      </c>
    </row>
    <row r="1584" spans="1:3" x14ac:dyDescent="0.55000000000000004">
      <c r="A1584" s="28">
        <v>5111</v>
      </c>
      <c r="B1584" s="28" t="s">
        <v>2008</v>
      </c>
      <c r="C1584" s="27" t="s">
        <v>570</v>
      </c>
    </row>
    <row r="1585" spans="1:3" x14ac:dyDescent="0.55000000000000004">
      <c r="A1585" s="28">
        <v>5112</v>
      </c>
      <c r="B1585" s="28" t="s">
        <v>1408</v>
      </c>
      <c r="C1585" s="27" t="s">
        <v>570</v>
      </c>
    </row>
    <row r="1586" spans="1:3" x14ac:dyDescent="0.55000000000000004">
      <c r="A1586" s="28">
        <v>5113</v>
      </c>
      <c r="B1586" s="28" t="s">
        <v>2009</v>
      </c>
      <c r="C1586" s="27" t="s">
        <v>570</v>
      </c>
    </row>
    <row r="1587" spans="1:3" x14ac:dyDescent="0.55000000000000004">
      <c r="A1587" s="28">
        <v>5114</v>
      </c>
      <c r="B1587" s="28" t="s">
        <v>2010</v>
      </c>
      <c r="C1587" s="27" t="s">
        <v>570</v>
      </c>
    </row>
    <row r="1588" spans="1:3" x14ac:dyDescent="0.55000000000000004">
      <c r="A1588" s="28">
        <v>5115</v>
      </c>
      <c r="B1588" s="28" t="s">
        <v>2011</v>
      </c>
      <c r="C1588" s="27" t="s">
        <v>570</v>
      </c>
    </row>
    <row r="1589" spans="1:3" x14ac:dyDescent="0.55000000000000004">
      <c r="A1589" s="28">
        <v>5116</v>
      </c>
      <c r="B1589" s="28" t="s">
        <v>2012</v>
      </c>
      <c r="C1589" s="27" t="s">
        <v>570</v>
      </c>
    </row>
    <row r="1590" spans="1:3" x14ac:dyDescent="0.55000000000000004">
      <c r="A1590" s="28">
        <v>5117</v>
      </c>
      <c r="B1590" s="28" t="s">
        <v>2013</v>
      </c>
      <c r="C1590" s="27" t="s">
        <v>570</v>
      </c>
    </row>
    <row r="1591" spans="1:3" x14ac:dyDescent="0.55000000000000004">
      <c r="A1591" s="28">
        <v>5118</v>
      </c>
      <c r="B1591" s="28" t="s">
        <v>2014</v>
      </c>
      <c r="C1591" s="27" t="s">
        <v>570</v>
      </c>
    </row>
    <row r="1592" spans="1:3" x14ac:dyDescent="0.55000000000000004">
      <c r="A1592" s="28">
        <v>5120</v>
      </c>
      <c r="B1592" s="28" t="s">
        <v>742</v>
      </c>
      <c r="C1592" s="27" t="s">
        <v>570</v>
      </c>
    </row>
    <row r="1593" spans="1:3" x14ac:dyDescent="0.55000000000000004">
      <c r="A1593" s="28">
        <v>5121</v>
      </c>
      <c r="B1593" s="28" t="s">
        <v>2015</v>
      </c>
      <c r="C1593" s="27" t="s">
        <v>570</v>
      </c>
    </row>
    <row r="1594" spans="1:3" x14ac:dyDescent="0.55000000000000004">
      <c r="A1594" s="28">
        <v>5123</v>
      </c>
      <c r="B1594" s="28" t="s">
        <v>2016</v>
      </c>
      <c r="C1594" s="27" t="s">
        <v>570</v>
      </c>
    </row>
    <row r="1595" spans="1:3" x14ac:dyDescent="0.55000000000000004">
      <c r="A1595" s="28">
        <v>5124</v>
      </c>
      <c r="B1595" s="28" t="s">
        <v>2017</v>
      </c>
      <c r="C1595" s="27" t="s">
        <v>570</v>
      </c>
    </row>
    <row r="1596" spans="1:3" x14ac:dyDescent="0.55000000000000004">
      <c r="A1596" s="28">
        <v>5127</v>
      </c>
      <c r="B1596" s="28" t="s">
        <v>2018</v>
      </c>
      <c r="C1596" s="27" t="s">
        <v>570</v>
      </c>
    </row>
    <row r="1597" spans="1:3" x14ac:dyDescent="0.55000000000000004">
      <c r="A1597" s="28">
        <v>5128</v>
      </c>
      <c r="B1597" s="28" t="s">
        <v>2019</v>
      </c>
      <c r="C1597" s="27" t="s">
        <v>570</v>
      </c>
    </row>
    <row r="1598" spans="1:3" x14ac:dyDescent="0.55000000000000004">
      <c r="A1598" s="28">
        <v>5129</v>
      </c>
      <c r="B1598" s="28" t="s">
        <v>2020</v>
      </c>
      <c r="C1598" s="27" t="s">
        <v>570</v>
      </c>
    </row>
    <row r="1599" spans="1:3" x14ac:dyDescent="0.55000000000000004">
      <c r="A1599" s="28">
        <v>5130</v>
      </c>
      <c r="B1599" s="28" t="s">
        <v>2021</v>
      </c>
      <c r="C1599" s="27" t="s">
        <v>570</v>
      </c>
    </row>
    <row r="1600" spans="1:3" x14ac:dyDescent="0.55000000000000004">
      <c r="A1600" s="28">
        <v>5131</v>
      </c>
      <c r="B1600" s="28" t="s">
        <v>2022</v>
      </c>
      <c r="C1600" s="27" t="s">
        <v>570</v>
      </c>
    </row>
    <row r="1601" spans="1:3" x14ac:dyDescent="0.55000000000000004">
      <c r="A1601" s="28">
        <v>5132</v>
      </c>
      <c r="B1601" s="28" t="s">
        <v>2023</v>
      </c>
      <c r="C1601" s="27" t="s">
        <v>570</v>
      </c>
    </row>
    <row r="1602" spans="1:3" x14ac:dyDescent="0.55000000000000004">
      <c r="A1602" s="28">
        <v>5134</v>
      </c>
      <c r="B1602" s="28" t="s">
        <v>2024</v>
      </c>
      <c r="C1602" s="27" t="s">
        <v>570</v>
      </c>
    </row>
    <row r="1603" spans="1:3" x14ac:dyDescent="0.55000000000000004">
      <c r="A1603" s="28">
        <v>5135</v>
      </c>
      <c r="B1603" s="28" t="s">
        <v>2025</v>
      </c>
      <c r="C1603" s="27" t="s">
        <v>570</v>
      </c>
    </row>
    <row r="1604" spans="1:3" x14ac:dyDescent="0.55000000000000004">
      <c r="A1604" s="28">
        <v>5136</v>
      </c>
      <c r="B1604" s="28" t="s">
        <v>2026</v>
      </c>
      <c r="C1604" s="27" t="s">
        <v>570</v>
      </c>
    </row>
    <row r="1605" spans="1:3" x14ac:dyDescent="0.55000000000000004">
      <c r="A1605" s="28">
        <v>5137</v>
      </c>
      <c r="B1605" s="28" t="s">
        <v>2027</v>
      </c>
      <c r="C1605" s="27" t="s">
        <v>570</v>
      </c>
    </row>
    <row r="1606" spans="1:3" x14ac:dyDescent="0.55000000000000004">
      <c r="A1606" s="28">
        <v>5138</v>
      </c>
      <c r="B1606" s="28" t="s">
        <v>2028</v>
      </c>
      <c r="C1606" s="27" t="s">
        <v>570</v>
      </c>
    </row>
    <row r="1607" spans="1:3" x14ac:dyDescent="0.55000000000000004">
      <c r="A1607" s="28">
        <v>5139</v>
      </c>
      <c r="B1607" s="28" t="s">
        <v>2029</v>
      </c>
      <c r="C1607" s="27" t="s">
        <v>570</v>
      </c>
    </row>
    <row r="1608" spans="1:3" x14ac:dyDescent="0.55000000000000004">
      <c r="A1608" s="28">
        <v>5140</v>
      </c>
      <c r="B1608" s="28" t="s">
        <v>718</v>
      </c>
      <c r="C1608" s="27" t="s">
        <v>570</v>
      </c>
    </row>
    <row r="1609" spans="1:3" x14ac:dyDescent="0.55000000000000004">
      <c r="A1609" s="28">
        <v>5141</v>
      </c>
      <c r="B1609" s="28" t="s">
        <v>2030</v>
      </c>
      <c r="C1609" s="27" t="s">
        <v>570</v>
      </c>
    </row>
    <row r="1610" spans="1:3" x14ac:dyDescent="0.55000000000000004">
      <c r="A1610" s="28">
        <v>5143</v>
      </c>
      <c r="B1610" s="28" t="s">
        <v>2031</v>
      </c>
      <c r="C1610" s="27" t="s">
        <v>570</v>
      </c>
    </row>
    <row r="1611" spans="1:3" x14ac:dyDescent="0.55000000000000004">
      <c r="A1611" s="28">
        <v>5144</v>
      </c>
      <c r="B1611" s="28" t="s">
        <v>2032</v>
      </c>
      <c r="C1611" s="27" t="s">
        <v>570</v>
      </c>
    </row>
    <row r="1612" spans="1:3" x14ac:dyDescent="0.55000000000000004">
      <c r="A1612" s="28">
        <v>5145</v>
      </c>
      <c r="B1612" s="28" t="s">
        <v>2033</v>
      </c>
      <c r="C1612" s="27" t="s">
        <v>570</v>
      </c>
    </row>
    <row r="1613" spans="1:3" x14ac:dyDescent="0.55000000000000004">
      <c r="A1613" s="28">
        <v>5146</v>
      </c>
      <c r="B1613" s="28" t="s">
        <v>2034</v>
      </c>
      <c r="C1613" s="27" t="s">
        <v>570</v>
      </c>
    </row>
    <row r="1614" spans="1:3" x14ac:dyDescent="0.55000000000000004">
      <c r="A1614" s="28">
        <v>5147</v>
      </c>
      <c r="B1614" s="28" t="s">
        <v>2035</v>
      </c>
      <c r="C1614" s="27" t="s">
        <v>570</v>
      </c>
    </row>
    <row r="1615" spans="1:3" x14ac:dyDescent="0.55000000000000004">
      <c r="A1615" s="28">
        <v>5148</v>
      </c>
      <c r="B1615" s="28" t="s">
        <v>2036</v>
      </c>
      <c r="C1615" s="27" t="s">
        <v>570</v>
      </c>
    </row>
    <row r="1616" spans="1:3" x14ac:dyDescent="0.55000000000000004">
      <c r="A1616" s="28">
        <v>5149</v>
      </c>
      <c r="B1616" s="28" t="s">
        <v>2037</v>
      </c>
      <c r="C1616" s="27" t="s">
        <v>570</v>
      </c>
    </row>
    <row r="1617" spans="1:3" x14ac:dyDescent="0.55000000000000004">
      <c r="A1617" s="28">
        <v>5150</v>
      </c>
      <c r="B1617" s="28" t="s">
        <v>2038</v>
      </c>
      <c r="C1617" s="27" t="s">
        <v>570</v>
      </c>
    </row>
    <row r="1618" spans="1:3" x14ac:dyDescent="0.55000000000000004">
      <c r="A1618" s="28">
        <v>5151</v>
      </c>
      <c r="B1618" s="28" t="s">
        <v>2039</v>
      </c>
      <c r="C1618" s="27" t="s">
        <v>570</v>
      </c>
    </row>
    <row r="1619" spans="1:3" x14ac:dyDescent="0.55000000000000004">
      <c r="A1619" s="28">
        <v>5153</v>
      </c>
      <c r="B1619" s="28" t="s">
        <v>2040</v>
      </c>
      <c r="C1619" s="27" t="s">
        <v>570</v>
      </c>
    </row>
    <row r="1620" spans="1:3" x14ac:dyDescent="0.55000000000000004">
      <c r="A1620" s="28">
        <v>5154</v>
      </c>
      <c r="B1620" s="28" t="s">
        <v>2041</v>
      </c>
      <c r="C1620" s="27" t="s">
        <v>570</v>
      </c>
    </row>
    <row r="1621" spans="1:3" x14ac:dyDescent="0.55000000000000004">
      <c r="A1621" s="28">
        <v>5155</v>
      </c>
      <c r="B1621" s="28" t="s">
        <v>2042</v>
      </c>
      <c r="C1621" s="27" t="s">
        <v>570</v>
      </c>
    </row>
    <row r="1622" spans="1:3" x14ac:dyDescent="0.55000000000000004">
      <c r="A1622" s="28">
        <v>5157</v>
      </c>
      <c r="B1622" s="28" t="s">
        <v>2043</v>
      </c>
      <c r="C1622" s="27" t="s">
        <v>570</v>
      </c>
    </row>
    <row r="1623" spans="1:3" x14ac:dyDescent="0.55000000000000004">
      <c r="A1623" s="28">
        <v>5158</v>
      </c>
      <c r="B1623" s="28" t="s">
        <v>1768</v>
      </c>
      <c r="C1623" s="27" t="s">
        <v>570</v>
      </c>
    </row>
    <row r="1624" spans="1:3" x14ac:dyDescent="0.55000000000000004">
      <c r="A1624" s="28">
        <v>5159</v>
      </c>
      <c r="B1624" s="28" t="s">
        <v>2044</v>
      </c>
      <c r="C1624" s="27" t="s">
        <v>570</v>
      </c>
    </row>
    <row r="1625" spans="1:3" x14ac:dyDescent="0.55000000000000004">
      <c r="A1625" s="28">
        <v>5160</v>
      </c>
      <c r="B1625" s="28" t="s">
        <v>2045</v>
      </c>
      <c r="C1625" s="27" t="s">
        <v>570</v>
      </c>
    </row>
    <row r="1626" spans="1:3" x14ac:dyDescent="0.55000000000000004">
      <c r="A1626" s="28">
        <v>5161</v>
      </c>
      <c r="B1626" s="28" t="s">
        <v>2046</v>
      </c>
      <c r="C1626" s="27" t="s">
        <v>570</v>
      </c>
    </row>
    <row r="1627" spans="1:3" x14ac:dyDescent="0.55000000000000004">
      <c r="A1627" s="28">
        <v>5162</v>
      </c>
      <c r="B1627" s="28" t="s">
        <v>2047</v>
      </c>
      <c r="C1627" s="27" t="s">
        <v>570</v>
      </c>
    </row>
    <row r="1628" spans="1:3" x14ac:dyDescent="0.55000000000000004">
      <c r="A1628" s="28">
        <v>5163</v>
      </c>
      <c r="B1628" s="28" t="s">
        <v>2048</v>
      </c>
      <c r="C1628" s="27" t="s">
        <v>570</v>
      </c>
    </row>
    <row r="1629" spans="1:3" x14ac:dyDescent="0.55000000000000004">
      <c r="A1629" s="28">
        <v>5165</v>
      </c>
      <c r="B1629" s="28" t="s">
        <v>2049</v>
      </c>
      <c r="C1629" s="27" t="s">
        <v>570</v>
      </c>
    </row>
    <row r="1630" spans="1:3" x14ac:dyDescent="0.55000000000000004">
      <c r="A1630" s="28">
        <v>5166</v>
      </c>
      <c r="B1630" s="28" t="s">
        <v>2050</v>
      </c>
      <c r="C1630" s="27" t="s">
        <v>570</v>
      </c>
    </row>
    <row r="1631" spans="1:3" x14ac:dyDescent="0.55000000000000004">
      <c r="A1631" s="28">
        <v>5167</v>
      </c>
      <c r="B1631" s="28" t="s">
        <v>2051</v>
      </c>
      <c r="C1631" s="27" t="s">
        <v>570</v>
      </c>
    </row>
    <row r="1632" spans="1:3" x14ac:dyDescent="0.55000000000000004">
      <c r="A1632" s="28">
        <v>5169</v>
      </c>
      <c r="B1632" s="28" t="s">
        <v>2052</v>
      </c>
      <c r="C1632" s="27" t="s">
        <v>570</v>
      </c>
    </row>
    <row r="1633" spans="1:3" x14ac:dyDescent="0.55000000000000004">
      <c r="A1633" s="28">
        <v>5170</v>
      </c>
      <c r="B1633" s="28" t="s">
        <v>2053</v>
      </c>
      <c r="C1633" s="27" t="s">
        <v>570</v>
      </c>
    </row>
    <row r="1634" spans="1:3" x14ac:dyDescent="0.55000000000000004">
      <c r="A1634" s="28">
        <v>5171</v>
      </c>
      <c r="B1634" s="28" t="s">
        <v>2054</v>
      </c>
      <c r="C1634" s="27" t="s">
        <v>570</v>
      </c>
    </row>
    <row r="1635" spans="1:3" x14ac:dyDescent="0.55000000000000004">
      <c r="A1635" s="28">
        <v>5173</v>
      </c>
      <c r="B1635" s="28" t="s">
        <v>2055</v>
      </c>
      <c r="C1635" s="27" t="s">
        <v>570</v>
      </c>
    </row>
    <row r="1636" spans="1:3" x14ac:dyDescent="0.55000000000000004">
      <c r="A1636" s="28">
        <v>5174</v>
      </c>
      <c r="B1636" s="28" t="s">
        <v>2056</v>
      </c>
      <c r="C1636" s="27" t="s">
        <v>570</v>
      </c>
    </row>
    <row r="1637" spans="1:3" x14ac:dyDescent="0.55000000000000004">
      <c r="A1637" s="28">
        <v>5175</v>
      </c>
      <c r="B1637" s="28" t="s">
        <v>2057</v>
      </c>
      <c r="C1637" s="27" t="s">
        <v>570</v>
      </c>
    </row>
    <row r="1638" spans="1:3" x14ac:dyDescent="0.55000000000000004">
      <c r="A1638" s="28">
        <v>5176</v>
      </c>
      <c r="B1638" s="28" t="s">
        <v>2058</v>
      </c>
      <c r="C1638" s="27" t="s">
        <v>570</v>
      </c>
    </row>
    <row r="1639" spans="1:3" x14ac:dyDescent="0.55000000000000004">
      <c r="A1639" s="28">
        <v>5177</v>
      </c>
      <c r="B1639" s="28" t="s">
        <v>848</v>
      </c>
      <c r="C1639" s="27" t="s">
        <v>570</v>
      </c>
    </row>
    <row r="1640" spans="1:3" x14ac:dyDescent="0.55000000000000004">
      <c r="A1640" s="28">
        <v>5178</v>
      </c>
      <c r="B1640" s="28" t="s">
        <v>2059</v>
      </c>
      <c r="C1640" s="27" t="s">
        <v>570</v>
      </c>
    </row>
    <row r="1641" spans="1:3" x14ac:dyDescent="0.55000000000000004">
      <c r="A1641" s="28">
        <v>5179</v>
      </c>
      <c r="B1641" s="28" t="s">
        <v>2060</v>
      </c>
      <c r="C1641" s="27" t="s">
        <v>570</v>
      </c>
    </row>
    <row r="1642" spans="1:3" x14ac:dyDescent="0.55000000000000004">
      <c r="A1642" s="28">
        <v>5180</v>
      </c>
      <c r="B1642" s="28" t="s">
        <v>2061</v>
      </c>
      <c r="C1642" s="27" t="s">
        <v>570</v>
      </c>
    </row>
    <row r="1643" spans="1:3" x14ac:dyDescent="0.55000000000000004">
      <c r="A1643" s="28">
        <v>5181</v>
      </c>
      <c r="B1643" s="28" t="s">
        <v>2062</v>
      </c>
      <c r="C1643" s="27" t="s">
        <v>570</v>
      </c>
    </row>
    <row r="1644" spans="1:3" x14ac:dyDescent="0.55000000000000004">
      <c r="A1644" s="28">
        <v>5182</v>
      </c>
      <c r="B1644" s="28" t="s">
        <v>2063</v>
      </c>
      <c r="C1644" s="27" t="s">
        <v>570</v>
      </c>
    </row>
    <row r="1645" spans="1:3" x14ac:dyDescent="0.55000000000000004">
      <c r="A1645" s="28">
        <v>5183</v>
      </c>
      <c r="B1645" s="28" t="s">
        <v>2064</v>
      </c>
      <c r="C1645" s="27" t="s">
        <v>570</v>
      </c>
    </row>
    <row r="1646" spans="1:3" x14ac:dyDescent="0.55000000000000004">
      <c r="A1646" s="28">
        <v>5184</v>
      </c>
      <c r="B1646" s="28" t="s">
        <v>2065</v>
      </c>
      <c r="C1646" s="27" t="s">
        <v>570</v>
      </c>
    </row>
    <row r="1647" spans="1:3" x14ac:dyDescent="0.55000000000000004">
      <c r="A1647" s="28">
        <v>5185</v>
      </c>
      <c r="B1647" s="28" t="s">
        <v>2066</v>
      </c>
      <c r="C1647" s="27" t="s">
        <v>570</v>
      </c>
    </row>
    <row r="1648" spans="1:3" x14ac:dyDescent="0.55000000000000004">
      <c r="A1648" s="28">
        <v>5186</v>
      </c>
      <c r="B1648" s="28" t="s">
        <v>2067</v>
      </c>
      <c r="C1648" s="27" t="s">
        <v>570</v>
      </c>
    </row>
    <row r="1649" spans="1:3" x14ac:dyDescent="0.55000000000000004">
      <c r="A1649" s="28">
        <v>5187</v>
      </c>
      <c r="B1649" s="28" t="s">
        <v>1509</v>
      </c>
      <c r="C1649" s="27" t="s">
        <v>570</v>
      </c>
    </row>
    <row r="1650" spans="1:3" x14ac:dyDescent="0.55000000000000004">
      <c r="A1650" s="28">
        <v>5188</v>
      </c>
      <c r="B1650" s="28" t="s">
        <v>2068</v>
      </c>
      <c r="C1650" s="27" t="s">
        <v>570</v>
      </c>
    </row>
    <row r="1651" spans="1:3" x14ac:dyDescent="0.55000000000000004">
      <c r="A1651" s="28">
        <v>5189</v>
      </c>
      <c r="B1651" s="28" t="s">
        <v>2069</v>
      </c>
      <c r="C1651" s="27" t="s">
        <v>570</v>
      </c>
    </row>
    <row r="1652" spans="1:3" x14ac:dyDescent="0.55000000000000004">
      <c r="A1652" s="28">
        <v>5190</v>
      </c>
      <c r="B1652" s="28" t="s">
        <v>2070</v>
      </c>
      <c r="C1652" s="27" t="s">
        <v>570</v>
      </c>
    </row>
    <row r="1653" spans="1:3" x14ac:dyDescent="0.55000000000000004">
      <c r="A1653" s="28">
        <v>5191</v>
      </c>
      <c r="B1653" s="28" t="s">
        <v>2071</v>
      </c>
      <c r="C1653" s="27" t="s">
        <v>570</v>
      </c>
    </row>
    <row r="1654" spans="1:3" x14ac:dyDescent="0.55000000000000004">
      <c r="A1654" s="28">
        <v>5192</v>
      </c>
      <c r="B1654" s="28" t="s">
        <v>2072</v>
      </c>
      <c r="C1654" s="27" t="s">
        <v>570</v>
      </c>
    </row>
    <row r="1655" spans="1:3" x14ac:dyDescent="0.55000000000000004">
      <c r="A1655" s="28">
        <v>5193</v>
      </c>
      <c r="B1655" s="28" t="s">
        <v>2073</v>
      </c>
      <c r="C1655" s="27" t="s">
        <v>570</v>
      </c>
    </row>
    <row r="1656" spans="1:3" x14ac:dyDescent="0.55000000000000004">
      <c r="A1656" s="28">
        <v>5194</v>
      </c>
      <c r="B1656" s="28" t="s">
        <v>2074</v>
      </c>
      <c r="C1656" s="27" t="s">
        <v>570</v>
      </c>
    </row>
    <row r="1657" spans="1:3" x14ac:dyDescent="0.55000000000000004">
      <c r="A1657" s="28">
        <v>5195</v>
      </c>
      <c r="B1657" s="28" t="s">
        <v>2075</v>
      </c>
      <c r="C1657" s="27" t="s">
        <v>570</v>
      </c>
    </row>
    <row r="1658" spans="1:3" x14ac:dyDescent="0.55000000000000004">
      <c r="A1658" s="28">
        <v>5197</v>
      </c>
      <c r="B1658" s="28" t="s">
        <v>2076</v>
      </c>
      <c r="C1658" s="27" t="s">
        <v>570</v>
      </c>
    </row>
    <row r="1659" spans="1:3" x14ac:dyDescent="0.55000000000000004">
      <c r="A1659" s="28">
        <v>5198</v>
      </c>
      <c r="B1659" s="28" t="s">
        <v>2077</v>
      </c>
      <c r="C1659" s="27" t="s">
        <v>570</v>
      </c>
    </row>
    <row r="1660" spans="1:3" x14ac:dyDescent="0.55000000000000004">
      <c r="A1660" s="28">
        <v>5199</v>
      </c>
      <c r="B1660" s="28" t="s">
        <v>2078</v>
      </c>
      <c r="C1660" s="27" t="s">
        <v>570</v>
      </c>
    </row>
    <row r="1661" spans="1:3" x14ac:dyDescent="0.55000000000000004">
      <c r="A1661" s="28" t="s">
        <v>80</v>
      </c>
      <c r="B1661" s="28" t="s">
        <v>2079</v>
      </c>
      <c r="C1661" s="27" t="s">
        <v>570</v>
      </c>
    </row>
    <row r="1662" spans="1:3" x14ac:dyDescent="0.55000000000000004">
      <c r="A1662" s="28" t="s">
        <v>81</v>
      </c>
      <c r="B1662" s="28" t="s">
        <v>2080</v>
      </c>
      <c r="C1662" s="27" t="s">
        <v>570</v>
      </c>
    </row>
    <row r="1663" spans="1:3" x14ac:dyDescent="0.55000000000000004">
      <c r="A1663" s="28" t="s">
        <v>82</v>
      </c>
      <c r="B1663" s="28" t="s">
        <v>2081</v>
      </c>
      <c r="C1663" s="27" t="s">
        <v>570</v>
      </c>
    </row>
    <row r="1664" spans="1:3" x14ac:dyDescent="0.55000000000000004">
      <c r="A1664" s="28" t="s">
        <v>83</v>
      </c>
      <c r="B1664" s="28" t="s">
        <v>2082</v>
      </c>
      <c r="C1664" s="27" t="s">
        <v>570</v>
      </c>
    </row>
    <row r="1665" spans="1:3" x14ac:dyDescent="0.55000000000000004">
      <c r="A1665" s="28" t="s">
        <v>84</v>
      </c>
      <c r="B1665" s="28" t="s">
        <v>2083</v>
      </c>
      <c r="C1665" s="27" t="s">
        <v>570</v>
      </c>
    </row>
    <row r="1666" spans="1:3" x14ac:dyDescent="0.55000000000000004">
      <c r="A1666" s="28" t="s">
        <v>85</v>
      </c>
      <c r="B1666" s="28" t="s">
        <v>2084</v>
      </c>
      <c r="C1666" s="27" t="s">
        <v>570</v>
      </c>
    </row>
    <row r="1667" spans="1:3" x14ac:dyDescent="0.55000000000000004">
      <c r="A1667" s="28" t="s">
        <v>86</v>
      </c>
      <c r="B1667" s="28" t="s">
        <v>2085</v>
      </c>
      <c r="C1667" s="29" t="s">
        <v>570</v>
      </c>
    </row>
    <row r="1668" spans="1:3" x14ac:dyDescent="0.55000000000000004">
      <c r="A1668" s="28" t="s">
        <v>87</v>
      </c>
      <c r="B1668" s="28" t="s">
        <v>2086</v>
      </c>
      <c r="C1668" s="27" t="s">
        <v>570</v>
      </c>
    </row>
    <row r="1669" spans="1:3" x14ac:dyDescent="0.55000000000000004">
      <c r="A1669" s="28" t="s">
        <v>88</v>
      </c>
      <c r="B1669" s="28" t="s">
        <v>2087</v>
      </c>
      <c r="C1669" s="27" t="s">
        <v>570</v>
      </c>
    </row>
    <row r="1670" spans="1:3" x14ac:dyDescent="0.55000000000000004">
      <c r="A1670" s="28">
        <v>5200</v>
      </c>
      <c r="B1670" s="28" t="s">
        <v>2088</v>
      </c>
      <c r="C1670" s="27" t="s">
        <v>570</v>
      </c>
    </row>
    <row r="1671" spans="1:3" x14ac:dyDescent="0.55000000000000004">
      <c r="A1671" s="28">
        <v>5201</v>
      </c>
      <c r="B1671" s="28" t="s">
        <v>2089</v>
      </c>
      <c r="C1671" s="27" t="s">
        <v>570</v>
      </c>
    </row>
    <row r="1672" spans="1:3" x14ac:dyDescent="0.55000000000000004">
      <c r="A1672" s="28">
        <v>5202</v>
      </c>
      <c r="B1672" s="28" t="s">
        <v>2090</v>
      </c>
      <c r="C1672" s="27" t="s">
        <v>570</v>
      </c>
    </row>
    <row r="1673" spans="1:3" x14ac:dyDescent="0.55000000000000004">
      <c r="A1673" s="28">
        <v>5203</v>
      </c>
      <c r="B1673" s="28" t="s">
        <v>2091</v>
      </c>
      <c r="C1673" s="27" t="s">
        <v>570</v>
      </c>
    </row>
    <row r="1674" spans="1:3" x14ac:dyDescent="0.55000000000000004">
      <c r="A1674" s="28">
        <v>5204</v>
      </c>
      <c r="B1674" s="28" t="s">
        <v>2092</v>
      </c>
      <c r="C1674" s="27" t="s">
        <v>570</v>
      </c>
    </row>
    <row r="1675" spans="1:3" x14ac:dyDescent="0.55000000000000004">
      <c r="A1675" s="28">
        <v>5205</v>
      </c>
      <c r="B1675" s="28" t="s">
        <v>2093</v>
      </c>
      <c r="C1675" s="27" t="s">
        <v>570</v>
      </c>
    </row>
    <row r="1676" spans="1:3" x14ac:dyDescent="0.55000000000000004">
      <c r="A1676" s="28">
        <v>5206</v>
      </c>
      <c r="B1676" s="28" t="s">
        <v>2094</v>
      </c>
      <c r="C1676" s="27" t="s">
        <v>570</v>
      </c>
    </row>
    <row r="1677" spans="1:3" x14ac:dyDescent="0.55000000000000004">
      <c r="A1677" s="28">
        <v>5207</v>
      </c>
      <c r="B1677" s="28" t="s">
        <v>2095</v>
      </c>
      <c r="C1677" s="27" t="s">
        <v>570</v>
      </c>
    </row>
    <row r="1678" spans="1:3" x14ac:dyDescent="0.55000000000000004">
      <c r="A1678" s="28">
        <v>5208</v>
      </c>
      <c r="B1678" s="28" t="s">
        <v>2096</v>
      </c>
      <c r="C1678" s="27" t="s">
        <v>570</v>
      </c>
    </row>
    <row r="1679" spans="1:3" x14ac:dyDescent="0.55000000000000004">
      <c r="A1679" s="28">
        <v>5210</v>
      </c>
      <c r="B1679" s="28" t="s">
        <v>2005</v>
      </c>
      <c r="C1679" s="27" t="s">
        <v>570</v>
      </c>
    </row>
    <row r="1680" spans="1:3" x14ac:dyDescent="0.55000000000000004">
      <c r="A1680" s="28">
        <v>5211</v>
      </c>
      <c r="B1680" s="28" t="s">
        <v>2097</v>
      </c>
      <c r="C1680" s="27" t="s">
        <v>570</v>
      </c>
    </row>
    <row r="1681" spans="1:3" x14ac:dyDescent="0.55000000000000004">
      <c r="A1681" s="28">
        <v>5212</v>
      </c>
      <c r="B1681" s="28" t="s">
        <v>2098</v>
      </c>
      <c r="C1681" s="27" t="s">
        <v>570</v>
      </c>
    </row>
    <row r="1682" spans="1:3" x14ac:dyDescent="0.55000000000000004">
      <c r="A1682" s="28">
        <v>5213</v>
      </c>
      <c r="B1682" s="28" t="s">
        <v>2099</v>
      </c>
      <c r="C1682" s="27" t="s">
        <v>570</v>
      </c>
    </row>
    <row r="1683" spans="1:3" x14ac:dyDescent="0.55000000000000004">
      <c r="A1683" s="28">
        <v>5214</v>
      </c>
      <c r="B1683" s="28" t="s">
        <v>2010</v>
      </c>
      <c r="C1683" s="27" t="s">
        <v>570</v>
      </c>
    </row>
    <row r="1684" spans="1:3" x14ac:dyDescent="0.55000000000000004">
      <c r="A1684" s="28">
        <v>5215</v>
      </c>
      <c r="B1684" s="28" t="s">
        <v>2100</v>
      </c>
      <c r="C1684" s="27" t="s">
        <v>570</v>
      </c>
    </row>
    <row r="1685" spans="1:3" x14ac:dyDescent="0.55000000000000004">
      <c r="A1685" s="28">
        <v>5216</v>
      </c>
      <c r="B1685" s="28" t="s">
        <v>2101</v>
      </c>
      <c r="C1685" s="27" t="s">
        <v>570</v>
      </c>
    </row>
    <row r="1686" spans="1:3" x14ac:dyDescent="0.55000000000000004">
      <c r="A1686" s="28">
        <v>5217</v>
      </c>
      <c r="B1686" s="28" t="s">
        <v>2102</v>
      </c>
      <c r="C1686" s="27" t="s">
        <v>570</v>
      </c>
    </row>
    <row r="1687" spans="1:3" x14ac:dyDescent="0.55000000000000004">
      <c r="A1687" s="28">
        <v>5218</v>
      </c>
      <c r="B1687" s="28" t="s">
        <v>2103</v>
      </c>
      <c r="C1687" s="27" t="s">
        <v>570</v>
      </c>
    </row>
    <row r="1688" spans="1:3" x14ac:dyDescent="0.55000000000000004">
      <c r="A1688" s="28">
        <v>5219</v>
      </c>
      <c r="B1688" s="28" t="s">
        <v>2104</v>
      </c>
      <c r="C1688" s="27" t="s">
        <v>570</v>
      </c>
    </row>
    <row r="1689" spans="1:3" x14ac:dyDescent="0.55000000000000004">
      <c r="A1689" s="28">
        <v>5220</v>
      </c>
      <c r="B1689" s="28" t="s">
        <v>2105</v>
      </c>
      <c r="C1689" s="27" t="s">
        <v>570</v>
      </c>
    </row>
    <row r="1690" spans="1:3" x14ac:dyDescent="0.55000000000000004">
      <c r="A1690" s="28">
        <v>5223</v>
      </c>
      <c r="B1690" s="28" t="s">
        <v>2106</v>
      </c>
      <c r="C1690" s="27" t="s">
        <v>570</v>
      </c>
    </row>
    <row r="1691" spans="1:3" x14ac:dyDescent="0.55000000000000004">
      <c r="A1691" s="28">
        <v>5224</v>
      </c>
      <c r="B1691" s="28" t="s">
        <v>2107</v>
      </c>
      <c r="C1691" s="27" t="s">
        <v>570</v>
      </c>
    </row>
    <row r="1692" spans="1:3" x14ac:dyDescent="0.55000000000000004">
      <c r="A1692" s="28">
        <v>5225</v>
      </c>
      <c r="B1692" s="28" t="s">
        <v>2108</v>
      </c>
      <c r="C1692" s="27" t="s">
        <v>570</v>
      </c>
    </row>
    <row r="1693" spans="1:3" x14ac:dyDescent="0.55000000000000004">
      <c r="A1693" s="28">
        <v>5226</v>
      </c>
      <c r="B1693" s="28" t="s">
        <v>2109</v>
      </c>
      <c r="C1693" s="27" t="s">
        <v>570</v>
      </c>
    </row>
    <row r="1694" spans="1:3" x14ac:dyDescent="0.55000000000000004">
      <c r="A1694" s="28">
        <v>5227</v>
      </c>
      <c r="B1694" s="28" t="s">
        <v>2110</v>
      </c>
      <c r="C1694" s="27" t="s">
        <v>570</v>
      </c>
    </row>
    <row r="1695" spans="1:3" x14ac:dyDescent="0.55000000000000004">
      <c r="A1695" s="28">
        <v>5228</v>
      </c>
      <c r="B1695" s="28" t="s">
        <v>2111</v>
      </c>
      <c r="C1695" s="27" t="s">
        <v>570</v>
      </c>
    </row>
    <row r="1696" spans="1:3" x14ac:dyDescent="0.55000000000000004">
      <c r="A1696" s="28">
        <v>5229</v>
      </c>
      <c r="B1696" s="28" t="s">
        <v>2018</v>
      </c>
      <c r="C1696" s="27" t="s">
        <v>570</v>
      </c>
    </row>
    <row r="1697" spans="1:3" x14ac:dyDescent="0.55000000000000004">
      <c r="A1697" s="28">
        <v>5230</v>
      </c>
      <c r="B1697" s="28" t="s">
        <v>923</v>
      </c>
      <c r="C1697" s="27" t="s">
        <v>570</v>
      </c>
    </row>
    <row r="1698" spans="1:3" x14ac:dyDescent="0.55000000000000004">
      <c r="A1698" s="28">
        <v>5231</v>
      </c>
      <c r="B1698" s="28" t="s">
        <v>2112</v>
      </c>
      <c r="C1698" s="27" t="s">
        <v>570</v>
      </c>
    </row>
    <row r="1699" spans="1:3" x14ac:dyDescent="0.55000000000000004">
      <c r="A1699" s="28">
        <v>5232</v>
      </c>
      <c r="B1699" s="28" t="s">
        <v>2113</v>
      </c>
      <c r="C1699" s="27" t="s">
        <v>570</v>
      </c>
    </row>
    <row r="1700" spans="1:3" x14ac:dyDescent="0.55000000000000004">
      <c r="A1700" s="28">
        <v>5233</v>
      </c>
      <c r="B1700" s="28" t="s">
        <v>2114</v>
      </c>
      <c r="C1700" s="27" t="s">
        <v>570</v>
      </c>
    </row>
    <row r="1701" spans="1:3" x14ac:dyDescent="0.55000000000000004">
      <c r="A1701" s="28">
        <v>5235</v>
      </c>
      <c r="B1701" s="28" t="s">
        <v>2115</v>
      </c>
      <c r="C1701" s="27" t="s">
        <v>570</v>
      </c>
    </row>
    <row r="1702" spans="1:3" x14ac:dyDescent="0.55000000000000004">
      <c r="A1702" s="28">
        <v>5236</v>
      </c>
      <c r="B1702" s="28" t="s">
        <v>2117</v>
      </c>
      <c r="C1702" s="27" t="s">
        <v>570</v>
      </c>
    </row>
    <row r="1703" spans="1:3" x14ac:dyDescent="0.55000000000000004">
      <c r="A1703" s="28">
        <v>5237</v>
      </c>
      <c r="B1703" s="28" t="s">
        <v>2118</v>
      </c>
      <c r="C1703" s="27" t="s">
        <v>570</v>
      </c>
    </row>
    <row r="1704" spans="1:3" x14ac:dyDescent="0.55000000000000004">
      <c r="A1704" s="28">
        <v>5238</v>
      </c>
      <c r="B1704" s="28" t="s">
        <v>2119</v>
      </c>
      <c r="C1704" s="27" t="s">
        <v>570</v>
      </c>
    </row>
    <row r="1705" spans="1:3" x14ac:dyDescent="0.55000000000000004">
      <c r="A1705" s="28">
        <v>5239</v>
      </c>
      <c r="B1705" s="28" t="s">
        <v>2120</v>
      </c>
      <c r="C1705" s="27" t="s">
        <v>570</v>
      </c>
    </row>
    <row r="1706" spans="1:3" x14ac:dyDescent="0.55000000000000004">
      <c r="A1706" s="28">
        <v>5241</v>
      </c>
      <c r="B1706" s="28" t="s">
        <v>2121</v>
      </c>
      <c r="C1706" s="27" t="s">
        <v>570</v>
      </c>
    </row>
    <row r="1707" spans="1:3" x14ac:dyDescent="0.55000000000000004">
      <c r="A1707" s="28">
        <v>5242</v>
      </c>
      <c r="B1707" s="28" t="s">
        <v>2122</v>
      </c>
      <c r="C1707" s="27" t="s">
        <v>570</v>
      </c>
    </row>
    <row r="1708" spans="1:3" x14ac:dyDescent="0.55000000000000004">
      <c r="A1708" s="28">
        <v>5243</v>
      </c>
      <c r="B1708" s="28" t="s">
        <v>2123</v>
      </c>
      <c r="C1708" s="27" t="s">
        <v>570</v>
      </c>
    </row>
    <row r="1709" spans="1:3" x14ac:dyDescent="0.55000000000000004">
      <c r="A1709" s="28">
        <v>5244</v>
      </c>
      <c r="B1709" s="28" t="s">
        <v>2124</v>
      </c>
      <c r="C1709" s="27" t="s">
        <v>570</v>
      </c>
    </row>
    <row r="1710" spans="1:3" x14ac:dyDescent="0.55000000000000004">
      <c r="A1710" s="28">
        <v>5245</v>
      </c>
      <c r="B1710" s="28" t="s">
        <v>2125</v>
      </c>
      <c r="C1710" s="27" t="s">
        <v>570</v>
      </c>
    </row>
    <row r="1711" spans="1:3" x14ac:dyDescent="0.55000000000000004">
      <c r="A1711" s="28">
        <v>5246</v>
      </c>
      <c r="B1711" s="28" t="s">
        <v>2126</v>
      </c>
      <c r="C1711" s="27" t="s">
        <v>570</v>
      </c>
    </row>
    <row r="1712" spans="1:3" x14ac:dyDescent="0.55000000000000004">
      <c r="A1712" s="28">
        <v>5247</v>
      </c>
      <c r="B1712" s="28" t="s">
        <v>2127</v>
      </c>
      <c r="C1712" s="27" t="s">
        <v>570</v>
      </c>
    </row>
    <row r="1713" spans="1:3" x14ac:dyDescent="0.55000000000000004">
      <c r="A1713" s="28">
        <v>5248</v>
      </c>
      <c r="B1713" s="28" t="s">
        <v>1980</v>
      </c>
      <c r="C1713" s="27" t="s">
        <v>570</v>
      </c>
    </row>
    <row r="1714" spans="1:3" x14ac:dyDescent="0.55000000000000004">
      <c r="A1714" s="28">
        <v>5249</v>
      </c>
      <c r="B1714" s="28" t="s">
        <v>2128</v>
      </c>
      <c r="C1714" s="27" t="s">
        <v>570</v>
      </c>
    </row>
    <row r="1715" spans="1:3" x14ac:dyDescent="0.55000000000000004">
      <c r="A1715" s="28">
        <v>5250</v>
      </c>
      <c r="B1715" s="28" t="s">
        <v>2129</v>
      </c>
      <c r="C1715" s="27" t="s">
        <v>570</v>
      </c>
    </row>
    <row r="1716" spans="1:3" x14ac:dyDescent="0.55000000000000004">
      <c r="A1716" s="28">
        <v>5252</v>
      </c>
      <c r="B1716" s="28" t="s">
        <v>2130</v>
      </c>
      <c r="C1716" s="27" t="s">
        <v>570</v>
      </c>
    </row>
    <row r="1717" spans="1:3" x14ac:dyDescent="0.55000000000000004">
      <c r="A1717" s="28">
        <v>5253</v>
      </c>
      <c r="B1717" s="28" t="s">
        <v>2131</v>
      </c>
      <c r="C1717" s="27" t="s">
        <v>570</v>
      </c>
    </row>
    <row r="1718" spans="1:3" x14ac:dyDescent="0.55000000000000004">
      <c r="A1718" s="28">
        <v>5254</v>
      </c>
      <c r="B1718" s="28" t="s">
        <v>2132</v>
      </c>
      <c r="C1718" s="27" t="s">
        <v>570</v>
      </c>
    </row>
    <row r="1719" spans="1:3" x14ac:dyDescent="0.55000000000000004">
      <c r="A1719" s="28">
        <v>5255</v>
      </c>
      <c r="B1719" s="28" t="s">
        <v>2133</v>
      </c>
      <c r="C1719" s="27" t="s">
        <v>570</v>
      </c>
    </row>
    <row r="1720" spans="1:3" x14ac:dyDescent="0.55000000000000004">
      <c r="A1720" s="28">
        <v>5258</v>
      </c>
      <c r="B1720" s="28" t="s">
        <v>2134</v>
      </c>
      <c r="C1720" s="27" t="s">
        <v>570</v>
      </c>
    </row>
    <row r="1721" spans="1:3" x14ac:dyDescent="0.55000000000000004">
      <c r="A1721" s="28">
        <v>5259</v>
      </c>
      <c r="B1721" s="28" t="s">
        <v>2135</v>
      </c>
      <c r="C1721" s="27" t="s">
        <v>570</v>
      </c>
    </row>
    <row r="1722" spans="1:3" x14ac:dyDescent="0.55000000000000004">
      <c r="A1722" s="28">
        <v>5260</v>
      </c>
      <c r="B1722" s="28" t="s">
        <v>2136</v>
      </c>
      <c r="C1722" s="27" t="s">
        <v>570</v>
      </c>
    </row>
    <row r="1723" spans="1:3" x14ac:dyDescent="0.55000000000000004">
      <c r="A1723" s="28">
        <v>5261</v>
      </c>
      <c r="B1723" s="28" t="s">
        <v>2137</v>
      </c>
      <c r="C1723" s="27" t="s">
        <v>570</v>
      </c>
    </row>
    <row r="1724" spans="1:3" x14ac:dyDescent="0.55000000000000004">
      <c r="A1724" s="28">
        <v>5262</v>
      </c>
      <c r="B1724" s="28" t="s">
        <v>2138</v>
      </c>
      <c r="C1724" s="27" t="s">
        <v>570</v>
      </c>
    </row>
    <row r="1725" spans="1:3" x14ac:dyDescent="0.55000000000000004">
      <c r="A1725" s="28">
        <v>5263</v>
      </c>
      <c r="B1725" s="28" t="s">
        <v>2139</v>
      </c>
      <c r="C1725" s="27" t="s">
        <v>570</v>
      </c>
    </row>
    <row r="1726" spans="1:3" x14ac:dyDescent="0.55000000000000004">
      <c r="A1726" s="28">
        <v>5264</v>
      </c>
      <c r="B1726" s="28" t="s">
        <v>2140</v>
      </c>
      <c r="C1726" s="27" t="s">
        <v>570</v>
      </c>
    </row>
    <row r="1727" spans="1:3" x14ac:dyDescent="0.55000000000000004">
      <c r="A1727" s="28">
        <v>5265</v>
      </c>
      <c r="B1727" s="28" t="s">
        <v>2142</v>
      </c>
      <c r="C1727" s="27" t="s">
        <v>570</v>
      </c>
    </row>
    <row r="1728" spans="1:3" x14ac:dyDescent="0.55000000000000004">
      <c r="A1728" s="28">
        <v>5266</v>
      </c>
      <c r="B1728" s="28" t="s">
        <v>2143</v>
      </c>
      <c r="C1728" s="27" t="s">
        <v>570</v>
      </c>
    </row>
    <row r="1729" spans="1:3" x14ac:dyDescent="0.55000000000000004">
      <c r="A1729" s="28">
        <v>5268</v>
      </c>
      <c r="B1729" s="28" t="s">
        <v>2144</v>
      </c>
      <c r="C1729" s="27" t="s">
        <v>570</v>
      </c>
    </row>
    <row r="1730" spans="1:3" x14ac:dyDescent="0.55000000000000004">
      <c r="A1730" s="28">
        <v>5270</v>
      </c>
      <c r="B1730" s="28" t="s">
        <v>2145</v>
      </c>
      <c r="C1730" s="27" t="s">
        <v>570</v>
      </c>
    </row>
    <row r="1731" spans="1:3" x14ac:dyDescent="0.55000000000000004">
      <c r="A1731" s="28">
        <v>5273</v>
      </c>
      <c r="B1731" s="28" t="s">
        <v>2146</v>
      </c>
      <c r="C1731" s="27" t="s">
        <v>570</v>
      </c>
    </row>
    <row r="1732" spans="1:3" x14ac:dyDescent="0.55000000000000004">
      <c r="A1732" s="28">
        <v>5274</v>
      </c>
      <c r="B1732" s="28" t="s">
        <v>2147</v>
      </c>
      <c r="C1732" s="27" t="s">
        <v>570</v>
      </c>
    </row>
    <row r="1733" spans="1:3" x14ac:dyDescent="0.55000000000000004">
      <c r="A1733" s="28">
        <v>5275</v>
      </c>
      <c r="B1733" s="28" t="s">
        <v>2063</v>
      </c>
      <c r="C1733" s="27" t="s">
        <v>570</v>
      </c>
    </row>
    <row r="1734" spans="1:3" x14ac:dyDescent="0.55000000000000004">
      <c r="A1734" s="28">
        <v>5277</v>
      </c>
      <c r="B1734" s="28" t="s">
        <v>1782</v>
      </c>
      <c r="C1734" s="27" t="s">
        <v>570</v>
      </c>
    </row>
    <row r="1735" spans="1:3" x14ac:dyDescent="0.55000000000000004">
      <c r="A1735" s="28">
        <v>5278</v>
      </c>
      <c r="B1735" s="28" t="s">
        <v>2148</v>
      </c>
      <c r="C1735" s="27" t="s">
        <v>570</v>
      </c>
    </row>
    <row r="1736" spans="1:3" x14ac:dyDescent="0.55000000000000004">
      <c r="A1736" s="28">
        <v>5279</v>
      </c>
      <c r="B1736" s="28" t="s">
        <v>2149</v>
      </c>
      <c r="C1736" s="27" t="s">
        <v>570</v>
      </c>
    </row>
    <row r="1737" spans="1:3" x14ac:dyDescent="0.55000000000000004">
      <c r="A1737" s="28">
        <v>5280</v>
      </c>
      <c r="B1737" s="28" t="s">
        <v>2150</v>
      </c>
      <c r="C1737" s="27" t="s">
        <v>570</v>
      </c>
    </row>
    <row r="1738" spans="1:3" x14ac:dyDescent="0.55000000000000004">
      <c r="A1738" s="28">
        <v>5281</v>
      </c>
      <c r="B1738" s="28" t="s">
        <v>2151</v>
      </c>
      <c r="C1738" s="27" t="s">
        <v>570</v>
      </c>
    </row>
    <row r="1739" spans="1:3" x14ac:dyDescent="0.55000000000000004">
      <c r="A1739" s="28">
        <v>5282</v>
      </c>
      <c r="B1739" s="28" t="s">
        <v>2152</v>
      </c>
      <c r="C1739" s="27" t="s">
        <v>570</v>
      </c>
    </row>
    <row r="1740" spans="1:3" x14ac:dyDescent="0.55000000000000004">
      <c r="A1740" s="28">
        <v>5283</v>
      </c>
      <c r="B1740" s="28" t="s">
        <v>2153</v>
      </c>
      <c r="C1740" s="27" t="s">
        <v>570</v>
      </c>
    </row>
    <row r="1741" spans="1:3" x14ac:dyDescent="0.55000000000000004">
      <c r="A1741" s="28">
        <v>5284</v>
      </c>
      <c r="B1741" s="28" t="s">
        <v>2154</v>
      </c>
      <c r="C1741" s="27" t="s">
        <v>570</v>
      </c>
    </row>
    <row r="1742" spans="1:3" x14ac:dyDescent="0.55000000000000004">
      <c r="A1742" s="28">
        <v>5285</v>
      </c>
      <c r="B1742" s="28" t="s">
        <v>2155</v>
      </c>
      <c r="C1742" s="27" t="s">
        <v>570</v>
      </c>
    </row>
    <row r="1743" spans="1:3" x14ac:dyDescent="0.55000000000000004">
      <c r="A1743" s="28">
        <v>5286</v>
      </c>
      <c r="B1743" s="28" t="s">
        <v>2156</v>
      </c>
      <c r="C1743" s="27" t="s">
        <v>570</v>
      </c>
    </row>
    <row r="1744" spans="1:3" x14ac:dyDescent="0.55000000000000004">
      <c r="A1744" s="28">
        <v>5287</v>
      </c>
      <c r="B1744" s="28" t="s">
        <v>2157</v>
      </c>
      <c r="C1744" s="27" t="s">
        <v>570</v>
      </c>
    </row>
    <row r="1745" spans="1:3" x14ac:dyDescent="0.55000000000000004">
      <c r="A1745" s="28">
        <v>5288</v>
      </c>
      <c r="B1745" s="28" t="s">
        <v>2158</v>
      </c>
      <c r="C1745" s="27" t="s">
        <v>570</v>
      </c>
    </row>
    <row r="1746" spans="1:3" x14ac:dyDescent="0.55000000000000004">
      <c r="A1746" s="28">
        <v>5289</v>
      </c>
      <c r="B1746" s="28" t="s">
        <v>2159</v>
      </c>
      <c r="C1746" s="27" t="s">
        <v>570</v>
      </c>
    </row>
    <row r="1747" spans="1:3" x14ac:dyDescent="0.55000000000000004">
      <c r="A1747" s="28">
        <v>5290</v>
      </c>
      <c r="B1747" s="28" t="s">
        <v>2160</v>
      </c>
      <c r="C1747" s="27" t="s">
        <v>570</v>
      </c>
    </row>
    <row r="1748" spans="1:3" x14ac:dyDescent="0.55000000000000004">
      <c r="A1748" s="28">
        <v>5291</v>
      </c>
      <c r="B1748" s="28" t="s">
        <v>2161</v>
      </c>
      <c r="C1748" s="27" t="s">
        <v>570</v>
      </c>
    </row>
    <row r="1749" spans="1:3" x14ac:dyDescent="0.55000000000000004">
      <c r="A1749" s="28">
        <v>5292</v>
      </c>
      <c r="B1749" s="28" t="s">
        <v>2162</v>
      </c>
      <c r="C1749" s="27" t="s">
        <v>570</v>
      </c>
    </row>
    <row r="1750" spans="1:3" x14ac:dyDescent="0.55000000000000004">
      <c r="A1750" s="28">
        <v>5293</v>
      </c>
      <c r="B1750" s="28" t="s">
        <v>2163</v>
      </c>
      <c r="C1750" s="27" t="s">
        <v>570</v>
      </c>
    </row>
    <row r="1751" spans="1:3" x14ac:dyDescent="0.55000000000000004">
      <c r="A1751" s="28">
        <v>5294</v>
      </c>
      <c r="B1751" s="28" t="s">
        <v>2164</v>
      </c>
      <c r="C1751" s="27" t="s">
        <v>570</v>
      </c>
    </row>
    <row r="1752" spans="1:3" x14ac:dyDescent="0.55000000000000004">
      <c r="A1752" s="28">
        <v>5295</v>
      </c>
      <c r="B1752" s="28" t="s">
        <v>2165</v>
      </c>
      <c r="C1752" s="27" t="s">
        <v>570</v>
      </c>
    </row>
    <row r="1753" spans="1:3" x14ac:dyDescent="0.55000000000000004">
      <c r="A1753" s="28">
        <v>5296</v>
      </c>
      <c r="B1753" s="28" t="s">
        <v>2166</v>
      </c>
      <c r="C1753" s="27" t="s">
        <v>570</v>
      </c>
    </row>
    <row r="1754" spans="1:3" x14ac:dyDescent="0.55000000000000004">
      <c r="A1754" s="28">
        <v>5298</v>
      </c>
      <c r="B1754" s="28" t="s">
        <v>2167</v>
      </c>
      <c r="C1754" s="27" t="s">
        <v>570</v>
      </c>
    </row>
    <row r="1755" spans="1:3" x14ac:dyDescent="0.55000000000000004">
      <c r="A1755" s="28">
        <v>5299</v>
      </c>
      <c r="B1755" s="28" t="s">
        <v>2141</v>
      </c>
      <c r="C1755" s="27" t="s">
        <v>570</v>
      </c>
    </row>
    <row r="1756" spans="1:3" x14ac:dyDescent="0.55000000000000004">
      <c r="A1756" s="28">
        <v>5300</v>
      </c>
      <c r="B1756" s="28" t="s">
        <v>2168</v>
      </c>
      <c r="C1756" s="27" t="s">
        <v>570</v>
      </c>
    </row>
    <row r="1757" spans="1:3" x14ac:dyDescent="0.55000000000000004">
      <c r="A1757" s="28">
        <v>5301</v>
      </c>
      <c r="B1757" s="28" t="s">
        <v>2169</v>
      </c>
      <c r="C1757" s="27" t="s">
        <v>570</v>
      </c>
    </row>
    <row r="1758" spans="1:3" x14ac:dyDescent="0.55000000000000004">
      <c r="A1758" s="28">
        <v>5302</v>
      </c>
      <c r="B1758" s="28" t="s">
        <v>2170</v>
      </c>
      <c r="C1758" s="27" t="s">
        <v>570</v>
      </c>
    </row>
    <row r="1759" spans="1:3" x14ac:dyDescent="0.55000000000000004">
      <c r="A1759" s="28">
        <v>5303</v>
      </c>
      <c r="B1759" s="28" t="s">
        <v>2171</v>
      </c>
      <c r="C1759" s="27" t="s">
        <v>570</v>
      </c>
    </row>
    <row r="1760" spans="1:3" x14ac:dyDescent="0.55000000000000004">
      <c r="A1760" s="28">
        <v>5304</v>
      </c>
      <c r="B1760" s="28" t="s">
        <v>1955</v>
      </c>
      <c r="C1760" s="27" t="s">
        <v>570</v>
      </c>
    </row>
    <row r="1761" spans="1:3" x14ac:dyDescent="0.55000000000000004">
      <c r="A1761" s="28">
        <v>5305</v>
      </c>
      <c r="B1761" s="28" t="s">
        <v>2172</v>
      </c>
      <c r="C1761" s="27" t="s">
        <v>570</v>
      </c>
    </row>
    <row r="1762" spans="1:3" x14ac:dyDescent="0.55000000000000004">
      <c r="A1762" s="28">
        <v>5307</v>
      </c>
      <c r="B1762" s="28" t="s">
        <v>2173</v>
      </c>
      <c r="C1762" s="27" t="s">
        <v>570</v>
      </c>
    </row>
    <row r="1763" spans="1:3" x14ac:dyDescent="0.55000000000000004">
      <c r="A1763" s="28">
        <v>5308</v>
      </c>
      <c r="B1763" s="28" t="s">
        <v>2174</v>
      </c>
      <c r="C1763" s="27" t="s">
        <v>570</v>
      </c>
    </row>
    <row r="1764" spans="1:3" x14ac:dyDescent="0.55000000000000004">
      <c r="A1764" s="28">
        <v>5309</v>
      </c>
      <c r="B1764" s="28" t="s">
        <v>2010</v>
      </c>
      <c r="C1764" s="27" t="s">
        <v>570</v>
      </c>
    </row>
    <row r="1765" spans="1:3" x14ac:dyDescent="0.55000000000000004">
      <c r="A1765" s="28">
        <v>5310</v>
      </c>
      <c r="B1765" s="28" t="s">
        <v>2175</v>
      </c>
      <c r="C1765" s="27" t="s">
        <v>570</v>
      </c>
    </row>
    <row r="1766" spans="1:3" x14ac:dyDescent="0.55000000000000004">
      <c r="A1766" s="28">
        <v>5311</v>
      </c>
      <c r="B1766" s="28" t="s">
        <v>2176</v>
      </c>
      <c r="C1766" s="27" t="s">
        <v>570</v>
      </c>
    </row>
    <row r="1767" spans="1:3" x14ac:dyDescent="0.55000000000000004">
      <c r="A1767" s="28">
        <v>5312</v>
      </c>
      <c r="B1767" s="28" t="s">
        <v>2177</v>
      </c>
      <c r="C1767" s="27" t="s">
        <v>570</v>
      </c>
    </row>
    <row r="1768" spans="1:3" x14ac:dyDescent="0.55000000000000004">
      <c r="A1768" s="28">
        <v>5313</v>
      </c>
      <c r="B1768" s="28" t="s">
        <v>2178</v>
      </c>
      <c r="C1768" s="27" t="s">
        <v>570</v>
      </c>
    </row>
    <row r="1769" spans="1:3" x14ac:dyDescent="0.55000000000000004">
      <c r="A1769" s="28">
        <v>5314</v>
      </c>
      <c r="B1769" s="28" t="s">
        <v>2179</v>
      </c>
      <c r="C1769" s="27" t="s">
        <v>570</v>
      </c>
    </row>
    <row r="1770" spans="1:3" x14ac:dyDescent="0.55000000000000004">
      <c r="A1770" s="28">
        <v>5315</v>
      </c>
      <c r="B1770" s="28" t="s">
        <v>2180</v>
      </c>
      <c r="C1770" s="27" t="s">
        <v>570</v>
      </c>
    </row>
    <row r="1771" spans="1:3" x14ac:dyDescent="0.55000000000000004">
      <c r="A1771" s="28">
        <v>5316</v>
      </c>
      <c r="B1771" s="28" t="s">
        <v>2181</v>
      </c>
      <c r="C1771" s="27" t="s">
        <v>570</v>
      </c>
    </row>
    <row r="1772" spans="1:3" x14ac:dyDescent="0.55000000000000004">
      <c r="A1772" s="28">
        <v>5317</v>
      </c>
      <c r="B1772" s="28" t="s">
        <v>2182</v>
      </c>
      <c r="C1772" s="27" t="s">
        <v>570</v>
      </c>
    </row>
    <row r="1773" spans="1:3" x14ac:dyDescent="0.55000000000000004">
      <c r="A1773" s="28">
        <v>5319</v>
      </c>
      <c r="B1773" s="28" t="s">
        <v>2183</v>
      </c>
      <c r="C1773" s="27" t="s">
        <v>570</v>
      </c>
    </row>
    <row r="1774" spans="1:3" x14ac:dyDescent="0.55000000000000004">
      <c r="A1774" s="28">
        <v>5320</v>
      </c>
      <c r="B1774" s="28" t="s">
        <v>2184</v>
      </c>
      <c r="C1774" s="27" t="s">
        <v>570</v>
      </c>
    </row>
    <row r="1775" spans="1:3" x14ac:dyDescent="0.55000000000000004">
      <c r="A1775" s="28">
        <v>5322</v>
      </c>
      <c r="B1775" s="28" t="s">
        <v>2185</v>
      </c>
      <c r="C1775" s="29" t="s">
        <v>570</v>
      </c>
    </row>
    <row r="1776" spans="1:3" x14ac:dyDescent="0.55000000000000004">
      <c r="A1776" s="28">
        <v>5323</v>
      </c>
      <c r="B1776" s="28" t="s">
        <v>2186</v>
      </c>
      <c r="C1776" s="27" t="s">
        <v>570</v>
      </c>
    </row>
    <row r="1777" spans="1:3" x14ac:dyDescent="0.55000000000000004">
      <c r="A1777" s="28">
        <v>5324</v>
      </c>
      <c r="B1777" s="28" t="s">
        <v>2187</v>
      </c>
      <c r="C1777" s="27" t="s">
        <v>570</v>
      </c>
    </row>
    <row r="1778" spans="1:3" x14ac:dyDescent="0.55000000000000004">
      <c r="A1778" s="28">
        <v>5325</v>
      </c>
      <c r="B1778" s="28" t="s">
        <v>2116</v>
      </c>
      <c r="C1778" s="27" t="s">
        <v>570</v>
      </c>
    </row>
    <row r="1779" spans="1:3" x14ac:dyDescent="0.55000000000000004">
      <c r="A1779" s="28">
        <v>5326</v>
      </c>
      <c r="B1779" s="28" t="s">
        <v>2188</v>
      </c>
      <c r="C1779" s="27" t="s">
        <v>570</v>
      </c>
    </row>
    <row r="1780" spans="1:3" x14ac:dyDescent="0.55000000000000004">
      <c r="A1780" s="28">
        <v>5328</v>
      </c>
      <c r="B1780" s="28" t="s">
        <v>2119</v>
      </c>
      <c r="C1780" s="27" t="s">
        <v>570</v>
      </c>
    </row>
    <row r="1781" spans="1:3" x14ac:dyDescent="0.55000000000000004">
      <c r="A1781" s="28">
        <v>5329</v>
      </c>
      <c r="B1781" s="28" t="s">
        <v>2189</v>
      </c>
      <c r="C1781" s="27" t="s">
        <v>570</v>
      </c>
    </row>
    <row r="1782" spans="1:3" x14ac:dyDescent="0.55000000000000004">
      <c r="A1782" s="28">
        <v>5330</v>
      </c>
      <c r="B1782" s="28" t="s">
        <v>2190</v>
      </c>
      <c r="C1782" s="27" t="s">
        <v>570</v>
      </c>
    </row>
    <row r="1783" spans="1:3" x14ac:dyDescent="0.55000000000000004">
      <c r="A1783" s="28">
        <v>5331</v>
      </c>
      <c r="B1783" s="28" t="s">
        <v>2191</v>
      </c>
      <c r="C1783" s="27" t="s">
        <v>570</v>
      </c>
    </row>
    <row r="1784" spans="1:3" x14ac:dyDescent="0.55000000000000004">
      <c r="A1784" s="28">
        <v>5332</v>
      </c>
      <c r="B1784" s="28" t="s">
        <v>1453</v>
      </c>
      <c r="C1784" s="27" t="s">
        <v>570</v>
      </c>
    </row>
    <row r="1785" spans="1:3" x14ac:dyDescent="0.55000000000000004">
      <c r="A1785" s="28">
        <v>5333</v>
      </c>
      <c r="B1785" s="28" t="s">
        <v>2192</v>
      </c>
      <c r="C1785" s="27" t="s">
        <v>570</v>
      </c>
    </row>
    <row r="1786" spans="1:3" x14ac:dyDescent="0.55000000000000004">
      <c r="A1786" s="28">
        <v>5334</v>
      </c>
      <c r="B1786" s="28" t="s">
        <v>2193</v>
      </c>
      <c r="C1786" s="27" t="s">
        <v>570</v>
      </c>
    </row>
    <row r="1787" spans="1:3" x14ac:dyDescent="0.55000000000000004">
      <c r="A1787" s="28">
        <v>5335</v>
      </c>
      <c r="B1787" s="28" t="s">
        <v>2194</v>
      </c>
      <c r="C1787" s="27" t="s">
        <v>570</v>
      </c>
    </row>
    <row r="1788" spans="1:3" x14ac:dyDescent="0.55000000000000004">
      <c r="A1788" s="28">
        <v>5337</v>
      </c>
      <c r="B1788" s="28" t="s">
        <v>2195</v>
      </c>
      <c r="C1788" s="27" t="s">
        <v>570</v>
      </c>
    </row>
    <row r="1789" spans="1:3" x14ac:dyDescent="0.55000000000000004">
      <c r="A1789" s="28">
        <v>5338</v>
      </c>
      <c r="B1789" s="28" t="s">
        <v>1454</v>
      </c>
      <c r="C1789" s="27" t="s">
        <v>570</v>
      </c>
    </row>
    <row r="1790" spans="1:3" x14ac:dyDescent="0.55000000000000004">
      <c r="A1790" s="28">
        <v>5339</v>
      </c>
      <c r="B1790" s="28" t="s">
        <v>2196</v>
      </c>
      <c r="C1790" s="27" t="s">
        <v>570</v>
      </c>
    </row>
    <row r="1791" spans="1:3" x14ac:dyDescent="0.55000000000000004">
      <c r="A1791" s="28">
        <v>5340</v>
      </c>
      <c r="B1791" s="28" t="s">
        <v>2197</v>
      </c>
      <c r="C1791" s="27" t="s">
        <v>570</v>
      </c>
    </row>
    <row r="1792" spans="1:3" x14ac:dyDescent="0.55000000000000004">
      <c r="A1792" s="28">
        <v>5341</v>
      </c>
      <c r="B1792" s="28" t="s">
        <v>2198</v>
      </c>
      <c r="C1792" s="27" t="s">
        <v>570</v>
      </c>
    </row>
    <row r="1793" spans="1:3" x14ac:dyDescent="0.55000000000000004">
      <c r="A1793" s="28">
        <v>5342</v>
      </c>
      <c r="B1793" s="28" t="s">
        <v>1964</v>
      </c>
      <c r="C1793" s="27" t="s">
        <v>570</v>
      </c>
    </row>
    <row r="1794" spans="1:3" x14ac:dyDescent="0.55000000000000004">
      <c r="A1794" s="28">
        <v>5343</v>
      </c>
      <c r="B1794" s="28" t="s">
        <v>2199</v>
      </c>
      <c r="C1794" s="27" t="s">
        <v>570</v>
      </c>
    </row>
    <row r="1795" spans="1:3" x14ac:dyDescent="0.55000000000000004">
      <c r="A1795" s="28">
        <v>5344</v>
      </c>
      <c r="B1795" s="28" t="s">
        <v>2127</v>
      </c>
      <c r="C1795" s="27" t="s">
        <v>570</v>
      </c>
    </row>
    <row r="1796" spans="1:3" x14ac:dyDescent="0.55000000000000004">
      <c r="A1796" s="28">
        <v>5345</v>
      </c>
      <c r="B1796" s="28" t="s">
        <v>2200</v>
      </c>
      <c r="C1796" s="27" t="s">
        <v>570</v>
      </c>
    </row>
    <row r="1797" spans="1:3" x14ac:dyDescent="0.55000000000000004">
      <c r="A1797" s="28">
        <v>5346</v>
      </c>
      <c r="B1797" s="28" t="s">
        <v>2201</v>
      </c>
      <c r="C1797" s="27" t="s">
        <v>570</v>
      </c>
    </row>
    <row r="1798" spans="1:3" x14ac:dyDescent="0.55000000000000004">
      <c r="A1798" s="28">
        <v>5347</v>
      </c>
      <c r="B1798" s="28" t="s">
        <v>2202</v>
      </c>
      <c r="C1798" s="27" t="s">
        <v>570</v>
      </c>
    </row>
    <row r="1799" spans="1:3" x14ac:dyDescent="0.55000000000000004">
      <c r="A1799" s="28">
        <v>5349</v>
      </c>
      <c r="B1799" s="28" t="s">
        <v>2203</v>
      </c>
      <c r="C1799" s="27" t="s">
        <v>570</v>
      </c>
    </row>
    <row r="1800" spans="1:3" x14ac:dyDescent="0.55000000000000004">
      <c r="A1800" s="28">
        <v>5350</v>
      </c>
      <c r="B1800" s="28" t="s">
        <v>2204</v>
      </c>
      <c r="C1800" s="27" t="s">
        <v>570</v>
      </c>
    </row>
    <row r="1801" spans="1:3" x14ac:dyDescent="0.55000000000000004">
      <c r="A1801" s="28">
        <v>5352</v>
      </c>
      <c r="B1801" s="28" t="s">
        <v>2205</v>
      </c>
      <c r="C1801" s="27" t="s">
        <v>570</v>
      </c>
    </row>
    <row r="1802" spans="1:3" x14ac:dyDescent="0.55000000000000004">
      <c r="A1802" s="28">
        <v>5353</v>
      </c>
      <c r="B1802" s="28" t="s">
        <v>2206</v>
      </c>
      <c r="C1802" s="27" t="s">
        <v>570</v>
      </c>
    </row>
    <row r="1803" spans="1:3" x14ac:dyDescent="0.55000000000000004">
      <c r="A1803" s="28">
        <v>5354</v>
      </c>
      <c r="B1803" s="28" t="s">
        <v>2207</v>
      </c>
      <c r="C1803" s="27" t="s">
        <v>570</v>
      </c>
    </row>
    <row r="1804" spans="1:3" x14ac:dyDescent="0.55000000000000004">
      <c r="A1804" s="28">
        <v>5355</v>
      </c>
      <c r="B1804" s="28" t="s">
        <v>2208</v>
      </c>
      <c r="C1804" s="27" t="s">
        <v>570</v>
      </c>
    </row>
    <row r="1805" spans="1:3" x14ac:dyDescent="0.55000000000000004">
      <c r="A1805" s="28">
        <v>5356</v>
      </c>
      <c r="B1805" s="28" t="s">
        <v>2209</v>
      </c>
      <c r="C1805" s="27" t="s">
        <v>570</v>
      </c>
    </row>
    <row r="1806" spans="1:3" x14ac:dyDescent="0.55000000000000004">
      <c r="A1806" s="28">
        <v>5357</v>
      </c>
      <c r="B1806" s="28" t="s">
        <v>2210</v>
      </c>
      <c r="C1806" s="27" t="s">
        <v>570</v>
      </c>
    </row>
    <row r="1807" spans="1:3" x14ac:dyDescent="0.55000000000000004">
      <c r="A1807" s="28">
        <v>5358</v>
      </c>
      <c r="B1807" s="28" t="s">
        <v>2211</v>
      </c>
      <c r="C1807" s="27" t="s">
        <v>570</v>
      </c>
    </row>
    <row r="1808" spans="1:3" x14ac:dyDescent="0.55000000000000004">
      <c r="A1808" s="28">
        <v>5359</v>
      </c>
      <c r="B1808" s="28" t="s">
        <v>1514</v>
      </c>
      <c r="C1808" s="27" t="s">
        <v>570</v>
      </c>
    </row>
    <row r="1809" spans="1:3" x14ac:dyDescent="0.55000000000000004">
      <c r="A1809" s="28">
        <v>5361</v>
      </c>
      <c r="B1809" s="28" t="s">
        <v>1390</v>
      </c>
      <c r="C1809" s="27" t="s">
        <v>570</v>
      </c>
    </row>
    <row r="1810" spans="1:3" x14ac:dyDescent="0.55000000000000004">
      <c r="A1810" s="28">
        <v>5362</v>
      </c>
      <c r="B1810" s="28" t="s">
        <v>2212</v>
      </c>
      <c r="C1810" s="27" t="s">
        <v>570</v>
      </c>
    </row>
    <row r="1811" spans="1:3" x14ac:dyDescent="0.55000000000000004">
      <c r="A1811" s="28">
        <v>5363</v>
      </c>
      <c r="B1811" s="28" t="s">
        <v>2213</v>
      </c>
      <c r="C1811" s="27" t="s">
        <v>570</v>
      </c>
    </row>
    <row r="1812" spans="1:3" x14ac:dyDescent="0.55000000000000004">
      <c r="A1812" s="28">
        <v>5364</v>
      </c>
      <c r="B1812" s="28" t="s">
        <v>2214</v>
      </c>
      <c r="C1812" s="27" t="s">
        <v>570</v>
      </c>
    </row>
    <row r="1813" spans="1:3" x14ac:dyDescent="0.55000000000000004">
      <c r="A1813" s="28">
        <v>5365</v>
      </c>
      <c r="B1813" s="28" t="s">
        <v>2215</v>
      </c>
      <c r="C1813" s="27" t="s">
        <v>570</v>
      </c>
    </row>
    <row r="1814" spans="1:3" x14ac:dyDescent="0.55000000000000004">
      <c r="A1814" s="28">
        <v>5366</v>
      </c>
      <c r="B1814" s="28" t="s">
        <v>2216</v>
      </c>
      <c r="C1814" s="27" t="s">
        <v>570</v>
      </c>
    </row>
    <row r="1815" spans="1:3" x14ac:dyDescent="0.55000000000000004">
      <c r="A1815" s="28">
        <v>5367</v>
      </c>
      <c r="B1815" s="28" t="s">
        <v>2217</v>
      </c>
      <c r="C1815" s="27" t="s">
        <v>570</v>
      </c>
    </row>
    <row r="1816" spans="1:3" x14ac:dyDescent="0.55000000000000004">
      <c r="A1816" s="28">
        <v>5368</v>
      </c>
      <c r="B1816" s="28" t="s">
        <v>2218</v>
      </c>
      <c r="C1816" s="27" t="s">
        <v>570</v>
      </c>
    </row>
    <row r="1817" spans="1:3" x14ac:dyDescent="0.55000000000000004">
      <c r="A1817" s="28">
        <v>5369</v>
      </c>
      <c r="B1817" s="28" t="s">
        <v>2219</v>
      </c>
      <c r="C1817" s="27" t="s">
        <v>570</v>
      </c>
    </row>
    <row r="1818" spans="1:3" x14ac:dyDescent="0.55000000000000004">
      <c r="A1818" s="28">
        <v>5370</v>
      </c>
      <c r="B1818" s="28" t="s">
        <v>2220</v>
      </c>
      <c r="C1818" s="27" t="s">
        <v>570</v>
      </c>
    </row>
    <row r="1819" spans="1:3" x14ac:dyDescent="0.55000000000000004">
      <c r="A1819" s="28">
        <v>5371</v>
      </c>
      <c r="B1819" s="28" t="s">
        <v>2221</v>
      </c>
      <c r="C1819" s="27" t="s">
        <v>570</v>
      </c>
    </row>
    <row r="1820" spans="1:3" x14ac:dyDescent="0.55000000000000004">
      <c r="A1820" s="28">
        <v>5372</v>
      </c>
      <c r="B1820" s="28" t="s">
        <v>2222</v>
      </c>
      <c r="C1820" s="27" t="s">
        <v>570</v>
      </c>
    </row>
    <row r="1821" spans="1:3" x14ac:dyDescent="0.55000000000000004">
      <c r="A1821" s="28">
        <v>5373</v>
      </c>
      <c r="B1821" s="28" t="s">
        <v>2223</v>
      </c>
      <c r="C1821" s="27" t="s">
        <v>570</v>
      </c>
    </row>
    <row r="1822" spans="1:3" x14ac:dyDescent="0.55000000000000004">
      <c r="A1822" s="28">
        <v>5374</v>
      </c>
      <c r="B1822" s="28" t="s">
        <v>2224</v>
      </c>
      <c r="C1822" s="27" t="s">
        <v>570</v>
      </c>
    </row>
    <row r="1823" spans="1:3" x14ac:dyDescent="0.55000000000000004">
      <c r="A1823" s="28">
        <v>5376</v>
      </c>
      <c r="B1823" s="28" t="s">
        <v>2225</v>
      </c>
      <c r="C1823" s="27" t="s">
        <v>570</v>
      </c>
    </row>
    <row r="1824" spans="1:3" x14ac:dyDescent="0.55000000000000004">
      <c r="A1824" s="28">
        <v>5377</v>
      </c>
      <c r="B1824" s="28" t="s">
        <v>2226</v>
      </c>
      <c r="C1824" s="27" t="s">
        <v>570</v>
      </c>
    </row>
    <row r="1825" spans="1:3" x14ac:dyDescent="0.55000000000000004">
      <c r="A1825" s="28">
        <v>5378</v>
      </c>
      <c r="B1825" s="28" t="s">
        <v>2227</v>
      </c>
      <c r="C1825" s="27" t="s">
        <v>570</v>
      </c>
    </row>
    <row r="1826" spans="1:3" x14ac:dyDescent="0.55000000000000004">
      <c r="A1826" s="28">
        <v>5379</v>
      </c>
      <c r="B1826" s="28" t="s">
        <v>2228</v>
      </c>
      <c r="C1826" s="27" t="s">
        <v>570</v>
      </c>
    </row>
    <row r="1827" spans="1:3" x14ac:dyDescent="0.55000000000000004">
      <c r="A1827" s="28">
        <v>5380</v>
      </c>
      <c r="B1827" s="28" t="s">
        <v>2229</v>
      </c>
      <c r="C1827" s="27" t="s">
        <v>570</v>
      </c>
    </row>
    <row r="1828" spans="1:3" x14ac:dyDescent="0.55000000000000004">
      <c r="A1828" s="28">
        <v>5382</v>
      </c>
      <c r="B1828" s="28" t="s">
        <v>2230</v>
      </c>
      <c r="C1828" s="27" t="s">
        <v>570</v>
      </c>
    </row>
    <row r="1829" spans="1:3" x14ac:dyDescent="0.55000000000000004">
      <c r="A1829" s="28">
        <v>5383</v>
      </c>
      <c r="B1829" s="28" t="s">
        <v>2231</v>
      </c>
      <c r="C1829" s="27" t="s">
        <v>570</v>
      </c>
    </row>
    <row r="1830" spans="1:3" x14ac:dyDescent="0.55000000000000004">
      <c r="A1830" s="28">
        <v>5384</v>
      </c>
      <c r="B1830" s="28" t="s">
        <v>2232</v>
      </c>
      <c r="C1830" s="27" t="s">
        <v>570</v>
      </c>
    </row>
    <row r="1831" spans="1:3" x14ac:dyDescent="0.55000000000000004">
      <c r="A1831" s="28">
        <v>5385</v>
      </c>
      <c r="B1831" s="28" t="s">
        <v>2233</v>
      </c>
      <c r="C1831" s="27" t="s">
        <v>570</v>
      </c>
    </row>
    <row r="1832" spans="1:3" x14ac:dyDescent="0.55000000000000004">
      <c r="A1832" s="28">
        <v>5386</v>
      </c>
      <c r="B1832" s="28" t="s">
        <v>2234</v>
      </c>
      <c r="C1832" s="27" t="s">
        <v>570</v>
      </c>
    </row>
    <row r="1833" spans="1:3" x14ac:dyDescent="0.55000000000000004">
      <c r="A1833" s="28">
        <v>5387</v>
      </c>
      <c r="B1833" s="28" t="s">
        <v>2235</v>
      </c>
      <c r="C1833" s="27" t="s">
        <v>570</v>
      </c>
    </row>
    <row r="1834" spans="1:3" x14ac:dyDescent="0.55000000000000004">
      <c r="A1834" s="28">
        <v>5388</v>
      </c>
      <c r="B1834" s="28" t="s">
        <v>2236</v>
      </c>
      <c r="C1834" s="27" t="s">
        <v>570</v>
      </c>
    </row>
    <row r="1835" spans="1:3" x14ac:dyDescent="0.55000000000000004">
      <c r="A1835" s="28">
        <v>5389</v>
      </c>
      <c r="B1835" s="28" t="s">
        <v>2237</v>
      </c>
      <c r="C1835" s="27" t="s">
        <v>570</v>
      </c>
    </row>
    <row r="1836" spans="1:3" x14ac:dyDescent="0.55000000000000004">
      <c r="A1836" s="28">
        <v>5390</v>
      </c>
      <c r="B1836" s="28" t="s">
        <v>2238</v>
      </c>
      <c r="C1836" s="27" t="s">
        <v>570</v>
      </c>
    </row>
    <row r="1837" spans="1:3" x14ac:dyDescent="0.55000000000000004">
      <c r="A1837" s="28">
        <v>5391</v>
      </c>
      <c r="B1837" s="28" t="s">
        <v>1565</v>
      </c>
      <c r="C1837" s="27" t="s">
        <v>570</v>
      </c>
    </row>
    <row r="1838" spans="1:3" x14ac:dyDescent="0.55000000000000004">
      <c r="A1838" s="28">
        <v>5392</v>
      </c>
      <c r="B1838" s="28" t="s">
        <v>2239</v>
      </c>
      <c r="C1838" s="27" t="s">
        <v>570</v>
      </c>
    </row>
    <row r="1839" spans="1:3" x14ac:dyDescent="0.55000000000000004">
      <c r="A1839" s="28">
        <v>5393</v>
      </c>
      <c r="B1839" s="28" t="s">
        <v>2155</v>
      </c>
      <c r="C1839" s="27" t="s">
        <v>570</v>
      </c>
    </row>
    <row r="1840" spans="1:3" x14ac:dyDescent="0.55000000000000004">
      <c r="A1840" s="28">
        <v>5394</v>
      </c>
      <c r="B1840" s="28" t="s">
        <v>2240</v>
      </c>
      <c r="C1840" s="27" t="s">
        <v>570</v>
      </c>
    </row>
    <row r="1841" spans="1:3" x14ac:dyDescent="0.55000000000000004">
      <c r="A1841" s="28">
        <v>5395</v>
      </c>
      <c r="B1841" s="28" t="s">
        <v>2241</v>
      </c>
      <c r="C1841" s="27" t="s">
        <v>570</v>
      </c>
    </row>
    <row r="1842" spans="1:3" x14ac:dyDescent="0.55000000000000004">
      <c r="A1842" s="28">
        <v>5396</v>
      </c>
      <c r="B1842" s="28" t="s">
        <v>2242</v>
      </c>
      <c r="C1842" s="27" t="s">
        <v>570</v>
      </c>
    </row>
    <row r="1843" spans="1:3" x14ac:dyDescent="0.55000000000000004">
      <c r="A1843" s="28">
        <v>5397</v>
      </c>
      <c r="B1843" s="28" t="s">
        <v>2243</v>
      </c>
      <c r="C1843" s="27" t="s">
        <v>570</v>
      </c>
    </row>
    <row r="1844" spans="1:3" x14ac:dyDescent="0.55000000000000004">
      <c r="A1844" s="28">
        <v>5398</v>
      </c>
      <c r="B1844" s="28" t="s">
        <v>2244</v>
      </c>
      <c r="C1844" s="27" t="s">
        <v>570</v>
      </c>
    </row>
    <row r="1845" spans="1:3" x14ac:dyDescent="0.55000000000000004">
      <c r="A1845" s="28">
        <v>5399</v>
      </c>
      <c r="B1845" s="28" t="s">
        <v>1514</v>
      </c>
      <c r="C1845" s="27" t="s">
        <v>570</v>
      </c>
    </row>
    <row r="1846" spans="1:3" x14ac:dyDescent="0.55000000000000004">
      <c r="A1846" s="28">
        <v>5400</v>
      </c>
      <c r="B1846" s="28" t="s">
        <v>2245</v>
      </c>
      <c r="C1846" s="27" t="s">
        <v>570</v>
      </c>
    </row>
    <row r="1847" spans="1:3" x14ac:dyDescent="0.55000000000000004">
      <c r="A1847" s="28">
        <v>5401</v>
      </c>
      <c r="B1847" s="28" t="s">
        <v>2246</v>
      </c>
      <c r="C1847" s="27" t="s">
        <v>570</v>
      </c>
    </row>
    <row r="1848" spans="1:3" x14ac:dyDescent="0.55000000000000004">
      <c r="A1848" s="28">
        <v>5402</v>
      </c>
      <c r="B1848" s="28" t="s">
        <v>2247</v>
      </c>
      <c r="C1848" s="27" t="s">
        <v>570</v>
      </c>
    </row>
    <row r="1849" spans="1:3" x14ac:dyDescent="0.55000000000000004">
      <c r="A1849" s="28">
        <v>5403</v>
      </c>
      <c r="B1849" s="28" t="s">
        <v>2248</v>
      </c>
      <c r="C1849" s="27" t="s">
        <v>570</v>
      </c>
    </row>
    <row r="1850" spans="1:3" x14ac:dyDescent="0.55000000000000004">
      <c r="A1850" s="28">
        <v>5404</v>
      </c>
      <c r="B1850" s="28" t="s">
        <v>2249</v>
      </c>
      <c r="C1850" s="27" t="s">
        <v>570</v>
      </c>
    </row>
    <row r="1851" spans="1:3" x14ac:dyDescent="0.55000000000000004">
      <c r="A1851" s="28">
        <v>5405</v>
      </c>
      <c r="B1851" s="28" t="s">
        <v>2250</v>
      </c>
      <c r="C1851" s="27" t="s">
        <v>570</v>
      </c>
    </row>
    <row r="1852" spans="1:3" x14ac:dyDescent="0.55000000000000004">
      <c r="A1852" s="28">
        <v>5406</v>
      </c>
      <c r="B1852" s="28" t="s">
        <v>2251</v>
      </c>
      <c r="C1852" s="27" t="s">
        <v>570</v>
      </c>
    </row>
    <row r="1853" spans="1:3" x14ac:dyDescent="0.55000000000000004">
      <c r="A1853" s="28">
        <v>5408</v>
      </c>
      <c r="B1853" s="28" t="s">
        <v>2252</v>
      </c>
      <c r="C1853" s="27" t="s">
        <v>570</v>
      </c>
    </row>
    <row r="1854" spans="1:3" x14ac:dyDescent="0.55000000000000004">
      <c r="A1854" s="28">
        <v>5409</v>
      </c>
      <c r="B1854" s="28" t="s">
        <v>2253</v>
      </c>
      <c r="C1854" s="27" t="s">
        <v>570</v>
      </c>
    </row>
    <row r="1855" spans="1:3" x14ac:dyDescent="0.55000000000000004">
      <c r="A1855" s="28">
        <v>5410</v>
      </c>
      <c r="B1855" s="28" t="s">
        <v>2254</v>
      </c>
      <c r="C1855" s="27" t="s">
        <v>570</v>
      </c>
    </row>
    <row r="1856" spans="1:3" x14ac:dyDescent="0.55000000000000004">
      <c r="A1856" s="28">
        <v>5411</v>
      </c>
      <c r="B1856" s="28" t="s">
        <v>2099</v>
      </c>
      <c r="C1856" s="27" t="s">
        <v>570</v>
      </c>
    </row>
    <row r="1857" spans="1:3" x14ac:dyDescent="0.55000000000000004">
      <c r="A1857" s="28">
        <v>5412</v>
      </c>
      <c r="B1857" s="28" t="s">
        <v>2255</v>
      </c>
      <c r="C1857" s="27" t="s">
        <v>570</v>
      </c>
    </row>
    <row r="1858" spans="1:3" x14ac:dyDescent="0.55000000000000004">
      <c r="A1858" s="28">
        <v>5416</v>
      </c>
      <c r="B1858" s="28" t="s">
        <v>2256</v>
      </c>
      <c r="C1858" s="27" t="s">
        <v>570</v>
      </c>
    </row>
    <row r="1859" spans="1:3" x14ac:dyDescent="0.55000000000000004">
      <c r="A1859" s="28">
        <v>5417</v>
      </c>
      <c r="B1859" s="28" t="s">
        <v>2257</v>
      </c>
      <c r="C1859" s="27" t="s">
        <v>570</v>
      </c>
    </row>
    <row r="1860" spans="1:3" x14ac:dyDescent="0.55000000000000004">
      <c r="A1860" s="28">
        <v>5418</v>
      </c>
      <c r="B1860" s="28" t="s">
        <v>2258</v>
      </c>
      <c r="C1860" s="27" t="s">
        <v>570</v>
      </c>
    </row>
    <row r="1861" spans="1:3" x14ac:dyDescent="0.55000000000000004">
      <c r="A1861" s="28">
        <v>5419</v>
      </c>
      <c r="B1861" s="28" t="s">
        <v>1623</v>
      </c>
      <c r="C1861" s="27" t="s">
        <v>570</v>
      </c>
    </row>
    <row r="1862" spans="1:3" x14ac:dyDescent="0.55000000000000004">
      <c r="A1862" s="28">
        <v>5420</v>
      </c>
      <c r="B1862" s="28" t="s">
        <v>2177</v>
      </c>
      <c r="C1862" s="27" t="s">
        <v>570</v>
      </c>
    </row>
    <row r="1863" spans="1:3" x14ac:dyDescent="0.55000000000000004">
      <c r="A1863" s="28">
        <v>5421</v>
      </c>
      <c r="B1863" s="28" t="s">
        <v>2259</v>
      </c>
      <c r="C1863" s="27" t="s">
        <v>570</v>
      </c>
    </row>
    <row r="1864" spans="1:3" x14ac:dyDescent="0.55000000000000004">
      <c r="A1864" s="28">
        <v>5422</v>
      </c>
      <c r="B1864" s="28" t="s">
        <v>2260</v>
      </c>
      <c r="C1864" s="27" t="s">
        <v>570</v>
      </c>
    </row>
    <row r="1865" spans="1:3" x14ac:dyDescent="0.55000000000000004">
      <c r="A1865" s="28">
        <v>5423</v>
      </c>
      <c r="B1865" s="28" t="s">
        <v>2261</v>
      </c>
      <c r="C1865" s="27" t="s">
        <v>570</v>
      </c>
    </row>
    <row r="1866" spans="1:3" x14ac:dyDescent="0.55000000000000004">
      <c r="A1866" s="28">
        <v>5424</v>
      </c>
      <c r="B1866" s="28" t="s">
        <v>2262</v>
      </c>
      <c r="C1866" s="27" t="s">
        <v>570</v>
      </c>
    </row>
    <row r="1867" spans="1:3" x14ac:dyDescent="0.55000000000000004">
      <c r="A1867" s="28">
        <v>5425</v>
      </c>
      <c r="B1867" s="28" t="s">
        <v>2263</v>
      </c>
      <c r="C1867" s="27" t="s">
        <v>570</v>
      </c>
    </row>
    <row r="1868" spans="1:3" x14ac:dyDescent="0.55000000000000004">
      <c r="A1868" s="28">
        <v>5426</v>
      </c>
      <c r="B1868" s="28" t="s">
        <v>2264</v>
      </c>
      <c r="C1868" s="27" t="s">
        <v>570</v>
      </c>
    </row>
    <row r="1869" spans="1:3" x14ac:dyDescent="0.55000000000000004">
      <c r="A1869" s="28">
        <v>5427</v>
      </c>
      <c r="B1869" s="28" t="s">
        <v>2265</v>
      </c>
      <c r="C1869" s="27" t="s">
        <v>570</v>
      </c>
    </row>
    <row r="1870" spans="1:3" x14ac:dyDescent="0.55000000000000004">
      <c r="A1870" s="28">
        <v>5428</v>
      </c>
      <c r="B1870" s="28" t="s">
        <v>2266</v>
      </c>
      <c r="C1870" s="27" t="s">
        <v>570</v>
      </c>
    </row>
    <row r="1871" spans="1:3" x14ac:dyDescent="0.55000000000000004">
      <c r="A1871" s="28">
        <v>5429</v>
      </c>
      <c r="B1871" s="28" t="s">
        <v>2267</v>
      </c>
      <c r="C1871" s="27" t="s">
        <v>570</v>
      </c>
    </row>
    <row r="1872" spans="1:3" x14ac:dyDescent="0.55000000000000004">
      <c r="A1872" s="28">
        <v>5430</v>
      </c>
      <c r="B1872" s="28" t="s">
        <v>2268</v>
      </c>
      <c r="C1872" s="27" t="s">
        <v>570</v>
      </c>
    </row>
    <row r="1873" spans="1:3" x14ac:dyDescent="0.55000000000000004">
      <c r="A1873" s="28">
        <v>5431</v>
      </c>
      <c r="B1873" s="28" t="s">
        <v>2269</v>
      </c>
      <c r="C1873" s="27" t="s">
        <v>570</v>
      </c>
    </row>
    <row r="1874" spans="1:3" x14ac:dyDescent="0.55000000000000004">
      <c r="A1874" s="28">
        <v>5432</v>
      </c>
      <c r="B1874" s="28" t="s">
        <v>2270</v>
      </c>
      <c r="C1874" s="27" t="s">
        <v>570</v>
      </c>
    </row>
    <row r="1875" spans="1:3" x14ac:dyDescent="0.55000000000000004">
      <c r="A1875" s="28">
        <v>5433</v>
      </c>
      <c r="B1875" s="28" t="s">
        <v>2271</v>
      </c>
      <c r="C1875" s="27" t="s">
        <v>570</v>
      </c>
    </row>
    <row r="1876" spans="1:3" x14ac:dyDescent="0.55000000000000004">
      <c r="A1876" s="28">
        <v>5434</v>
      </c>
      <c r="B1876" s="28" t="s">
        <v>2272</v>
      </c>
      <c r="C1876" s="27" t="s">
        <v>570</v>
      </c>
    </row>
    <row r="1877" spans="1:3" x14ac:dyDescent="0.55000000000000004">
      <c r="A1877" s="28">
        <v>5436</v>
      </c>
      <c r="B1877" s="28" t="s">
        <v>2273</v>
      </c>
      <c r="C1877" s="27" t="s">
        <v>570</v>
      </c>
    </row>
    <row r="1878" spans="1:3" x14ac:dyDescent="0.55000000000000004">
      <c r="A1878" s="28">
        <v>5438</v>
      </c>
      <c r="B1878" s="28" t="s">
        <v>2274</v>
      </c>
      <c r="C1878" s="27" t="s">
        <v>570</v>
      </c>
    </row>
    <row r="1879" spans="1:3" x14ac:dyDescent="0.55000000000000004">
      <c r="A1879" s="28">
        <v>5439</v>
      </c>
      <c r="B1879" s="28" t="s">
        <v>2275</v>
      </c>
      <c r="C1879" s="27" t="s">
        <v>570</v>
      </c>
    </row>
    <row r="1880" spans="1:3" x14ac:dyDescent="0.55000000000000004">
      <c r="A1880" s="28">
        <v>5441</v>
      </c>
      <c r="B1880" s="28" t="s">
        <v>2276</v>
      </c>
      <c r="C1880" s="27" t="s">
        <v>570</v>
      </c>
    </row>
    <row r="1881" spans="1:3" x14ac:dyDescent="0.55000000000000004">
      <c r="A1881" s="28">
        <v>5442</v>
      </c>
      <c r="B1881" s="28" t="s">
        <v>2277</v>
      </c>
      <c r="C1881" s="27" t="s">
        <v>570</v>
      </c>
    </row>
    <row r="1882" spans="1:3" x14ac:dyDescent="0.55000000000000004">
      <c r="A1882" s="28">
        <v>5444</v>
      </c>
      <c r="B1882" s="28" t="s">
        <v>2278</v>
      </c>
      <c r="C1882" s="27" t="s">
        <v>570</v>
      </c>
    </row>
    <row r="1883" spans="1:3" x14ac:dyDescent="0.55000000000000004">
      <c r="A1883" s="28">
        <v>5446</v>
      </c>
      <c r="B1883" s="28" t="s">
        <v>2279</v>
      </c>
      <c r="C1883" s="27" t="s">
        <v>570</v>
      </c>
    </row>
    <row r="1884" spans="1:3" x14ac:dyDescent="0.55000000000000004">
      <c r="A1884" s="28">
        <v>5447</v>
      </c>
      <c r="B1884" s="28" t="s">
        <v>2280</v>
      </c>
      <c r="C1884" s="27" t="s">
        <v>570</v>
      </c>
    </row>
    <row r="1885" spans="1:3" x14ac:dyDescent="0.55000000000000004">
      <c r="A1885" s="28">
        <v>5448</v>
      </c>
      <c r="B1885" s="28" t="s">
        <v>2281</v>
      </c>
      <c r="C1885" s="27" t="s">
        <v>570</v>
      </c>
    </row>
    <row r="1886" spans="1:3" x14ac:dyDescent="0.55000000000000004">
      <c r="A1886" s="28">
        <v>5450</v>
      </c>
      <c r="B1886" s="28" t="s">
        <v>2282</v>
      </c>
      <c r="C1886" s="27" t="s">
        <v>570</v>
      </c>
    </row>
    <row r="1887" spans="1:3" x14ac:dyDescent="0.55000000000000004">
      <c r="A1887" s="28">
        <v>5452</v>
      </c>
      <c r="B1887" s="28" t="s">
        <v>2283</v>
      </c>
      <c r="C1887" s="27" t="s">
        <v>570</v>
      </c>
    </row>
    <row r="1888" spans="1:3" x14ac:dyDescent="0.55000000000000004">
      <c r="A1888" s="28">
        <v>5453</v>
      </c>
      <c r="B1888" s="28" t="s">
        <v>2284</v>
      </c>
      <c r="C1888" s="27" t="s">
        <v>570</v>
      </c>
    </row>
    <row r="1889" spans="1:3" x14ac:dyDescent="0.55000000000000004">
      <c r="A1889" s="28">
        <v>5454</v>
      </c>
      <c r="B1889" s="28" t="s">
        <v>2285</v>
      </c>
      <c r="C1889" s="27" t="s">
        <v>570</v>
      </c>
    </row>
    <row r="1890" spans="1:3" x14ac:dyDescent="0.55000000000000004">
      <c r="A1890" s="28">
        <v>5455</v>
      </c>
      <c r="B1890" s="28" t="s">
        <v>2286</v>
      </c>
      <c r="C1890" s="27" t="s">
        <v>570</v>
      </c>
    </row>
    <row r="1891" spans="1:3" x14ac:dyDescent="0.55000000000000004">
      <c r="A1891" s="28">
        <v>5456</v>
      </c>
      <c r="B1891" s="28" t="s">
        <v>2287</v>
      </c>
      <c r="C1891" s="27" t="s">
        <v>570</v>
      </c>
    </row>
    <row r="1892" spans="1:3" x14ac:dyDescent="0.55000000000000004">
      <c r="A1892" s="28">
        <v>5457</v>
      </c>
      <c r="B1892" s="28" t="s">
        <v>2288</v>
      </c>
      <c r="C1892" s="27" t="s">
        <v>570</v>
      </c>
    </row>
    <row r="1893" spans="1:3" x14ac:dyDescent="0.55000000000000004">
      <c r="A1893" s="28">
        <v>5459</v>
      </c>
      <c r="B1893" s="28" t="s">
        <v>2289</v>
      </c>
      <c r="C1893" s="27" t="s">
        <v>570</v>
      </c>
    </row>
    <row r="1894" spans="1:3" x14ac:dyDescent="0.55000000000000004">
      <c r="A1894" s="28">
        <v>5460</v>
      </c>
      <c r="B1894" s="28" t="s">
        <v>2290</v>
      </c>
      <c r="C1894" s="27" t="s">
        <v>570</v>
      </c>
    </row>
    <row r="1895" spans="1:3" x14ac:dyDescent="0.55000000000000004">
      <c r="A1895" s="28">
        <v>5461</v>
      </c>
      <c r="B1895" s="28" t="s">
        <v>2291</v>
      </c>
      <c r="C1895" s="27" t="s">
        <v>570</v>
      </c>
    </row>
    <row r="1896" spans="1:3" x14ac:dyDescent="0.55000000000000004">
      <c r="A1896" s="28">
        <v>5462</v>
      </c>
      <c r="B1896" s="28" t="s">
        <v>2292</v>
      </c>
      <c r="C1896" s="27" t="s">
        <v>570</v>
      </c>
    </row>
    <row r="1897" spans="1:3" x14ac:dyDescent="0.55000000000000004">
      <c r="A1897" s="28">
        <v>5463</v>
      </c>
      <c r="B1897" s="28" t="s">
        <v>2293</v>
      </c>
      <c r="C1897" s="27" t="s">
        <v>570</v>
      </c>
    </row>
    <row r="1898" spans="1:3" x14ac:dyDescent="0.55000000000000004">
      <c r="A1898" s="28">
        <v>5464</v>
      </c>
      <c r="B1898" s="28" t="s">
        <v>2294</v>
      </c>
      <c r="C1898" s="27" t="s">
        <v>570</v>
      </c>
    </row>
    <row r="1899" spans="1:3" x14ac:dyDescent="0.55000000000000004">
      <c r="A1899" s="28">
        <v>5465</v>
      </c>
      <c r="B1899" s="28" t="s">
        <v>2295</v>
      </c>
      <c r="C1899" s="27" t="s">
        <v>570</v>
      </c>
    </row>
    <row r="1900" spans="1:3" x14ac:dyDescent="0.55000000000000004">
      <c r="A1900" s="28">
        <v>5467</v>
      </c>
      <c r="B1900" s="28" t="s">
        <v>2296</v>
      </c>
      <c r="C1900" s="27" t="s">
        <v>570</v>
      </c>
    </row>
    <row r="1901" spans="1:3" x14ac:dyDescent="0.55000000000000004">
      <c r="A1901" s="28">
        <v>5468</v>
      </c>
      <c r="B1901" s="28" t="s">
        <v>2297</v>
      </c>
      <c r="C1901" s="27" t="s">
        <v>570</v>
      </c>
    </row>
    <row r="1902" spans="1:3" x14ac:dyDescent="0.55000000000000004">
      <c r="A1902" s="28">
        <v>5469</v>
      </c>
      <c r="B1902" s="28" t="s">
        <v>2298</v>
      </c>
      <c r="C1902" s="27" t="s">
        <v>570</v>
      </c>
    </row>
    <row r="1903" spans="1:3" x14ac:dyDescent="0.55000000000000004">
      <c r="A1903" s="28">
        <v>5470</v>
      </c>
      <c r="B1903" s="28" t="s">
        <v>2299</v>
      </c>
      <c r="C1903" s="27" t="s">
        <v>570</v>
      </c>
    </row>
    <row r="1904" spans="1:3" x14ac:dyDescent="0.55000000000000004">
      <c r="A1904" s="28">
        <v>5471</v>
      </c>
      <c r="B1904" s="28" t="s">
        <v>2300</v>
      </c>
      <c r="C1904" s="27" t="s">
        <v>570</v>
      </c>
    </row>
    <row r="1905" spans="1:3" x14ac:dyDescent="0.55000000000000004">
      <c r="A1905" s="28">
        <v>5472</v>
      </c>
      <c r="B1905" s="28" t="s">
        <v>2301</v>
      </c>
      <c r="C1905" s="27" t="s">
        <v>570</v>
      </c>
    </row>
    <row r="1906" spans="1:3" x14ac:dyDescent="0.55000000000000004">
      <c r="A1906" s="28">
        <v>5473</v>
      </c>
      <c r="B1906" s="28" t="s">
        <v>2302</v>
      </c>
      <c r="C1906" s="27" t="s">
        <v>570</v>
      </c>
    </row>
    <row r="1907" spans="1:3" x14ac:dyDescent="0.55000000000000004">
      <c r="A1907" s="28">
        <v>5474</v>
      </c>
      <c r="B1907" s="28" t="s">
        <v>2303</v>
      </c>
      <c r="C1907" s="27" t="s">
        <v>570</v>
      </c>
    </row>
    <row r="1908" spans="1:3" x14ac:dyDescent="0.55000000000000004">
      <c r="A1908" s="28">
        <v>5475</v>
      </c>
      <c r="B1908" s="28" t="s">
        <v>2304</v>
      </c>
      <c r="C1908" s="27" t="s">
        <v>570</v>
      </c>
    </row>
    <row r="1909" spans="1:3" x14ac:dyDescent="0.55000000000000004">
      <c r="A1909" s="28">
        <v>5476</v>
      </c>
      <c r="B1909" s="28" t="s">
        <v>2305</v>
      </c>
      <c r="C1909" s="27" t="s">
        <v>570</v>
      </c>
    </row>
    <row r="1910" spans="1:3" x14ac:dyDescent="0.55000000000000004">
      <c r="A1910" s="28">
        <v>5477</v>
      </c>
      <c r="B1910" s="28" t="s">
        <v>1434</v>
      </c>
      <c r="C1910" s="27" t="s">
        <v>570</v>
      </c>
    </row>
    <row r="1911" spans="1:3" x14ac:dyDescent="0.55000000000000004">
      <c r="A1911" s="28">
        <v>5478</v>
      </c>
      <c r="B1911" s="28" t="s">
        <v>2306</v>
      </c>
      <c r="C1911" s="27" t="s">
        <v>570</v>
      </c>
    </row>
    <row r="1912" spans="1:3" x14ac:dyDescent="0.55000000000000004">
      <c r="A1912" s="28" t="s">
        <v>90</v>
      </c>
      <c r="B1912" s="28" t="s">
        <v>2307</v>
      </c>
      <c r="C1912" s="27" t="s">
        <v>3</v>
      </c>
    </row>
    <row r="1913" spans="1:3" x14ac:dyDescent="0.55000000000000004">
      <c r="A1913" s="28" t="s">
        <v>91</v>
      </c>
      <c r="B1913" s="28" t="s">
        <v>2308</v>
      </c>
      <c r="C1913" s="27" t="s">
        <v>5</v>
      </c>
    </row>
    <row r="1914" spans="1:3" x14ac:dyDescent="0.55000000000000004">
      <c r="A1914" s="28">
        <v>5481</v>
      </c>
      <c r="B1914" s="28" t="s">
        <v>2309</v>
      </c>
      <c r="C1914" s="27" t="s">
        <v>570</v>
      </c>
    </row>
    <row r="1915" spans="1:3" x14ac:dyDescent="0.55000000000000004">
      <c r="A1915" s="28">
        <v>5482</v>
      </c>
      <c r="B1915" s="28" t="s">
        <v>2310</v>
      </c>
      <c r="C1915" s="27" t="s">
        <v>570</v>
      </c>
    </row>
    <row r="1916" spans="1:3" x14ac:dyDescent="0.55000000000000004">
      <c r="A1916" s="28">
        <v>5483</v>
      </c>
      <c r="B1916" s="28" t="s">
        <v>2311</v>
      </c>
      <c r="C1916" s="27" t="s">
        <v>570</v>
      </c>
    </row>
    <row r="1917" spans="1:3" x14ac:dyDescent="0.55000000000000004">
      <c r="A1917" s="28">
        <v>5485</v>
      </c>
      <c r="B1917" s="28" t="s">
        <v>2312</v>
      </c>
      <c r="C1917" s="27" t="s">
        <v>570</v>
      </c>
    </row>
    <row r="1918" spans="1:3" x14ac:dyDescent="0.55000000000000004">
      <c r="A1918" s="28">
        <v>5486</v>
      </c>
      <c r="B1918" s="28" t="s">
        <v>2313</v>
      </c>
      <c r="C1918" s="27" t="s">
        <v>570</v>
      </c>
    </row>
    <row r="1919" spans="1:3" x14ac:dyDescent="0.55000000000000004">
      <c r="A1919" s="28">
        <v>5487</v>
      </c>
      <c r="B1919" s="28" t="s">
        <v>2315</v>
      </c>
      <c r="C1919" s="27" t="s">
        <v>570</v>
      </c>
    </row>
    <row r="1920" spans="1:3" x14ac:dyDescent="0.55000000000000004">
      <c r="A1920" s="28">
        <v>5488</v>
      </c>
      <c r="B1920" s="28" t="s">
        <v>2316</v>
      </c>
      <c r="C1920" s="27" t="s">
        <v>570</v>
      </c>
    </row>
    <row r="1921" spans="1:3" x14ac:dyDescent="0.55000000000000004">
      <c r="A1921" s="28">
        <v>5489</v>
      </c>
      <c r="B1921" s="28" t="s">
        <v>2317</v>
      </c>
      <c r="C1921" s="27" t="s">
        <v>570</v>
      </c>
    </row>
    <row r="1922" spans="1:3" x14ac:dyDescent="0.55000000000000004">
      <c r="A1922" s="28">
        <v>5490</v>
      </c>
      <c r="B1922" s="28" t="s">
        <v>2318</v>
      </c>
      <c r="C1922" s="27" t="s">
        <v>570</v>
      </c>
    </row>
    <row r="1923" spans="1:3" x14ac:dyDescent="0.55000000000000004">
      <c r="A1923" s="28">
        <v>5491</v>
      </c>
      <c r="B1923" s="28" t="s">
        <v>2319</v>
      </c>
      <c r="C1923" s="27" t="s">
        <v>570</v>
      </c>
    </row>
    <row r="1924" spans="1:3" x14ac:dyDescent="0.55000000000000004">
      <c r="A1924" s="28">
        <v>5492</v>
      </c>
      <c r="B1924" s="28" t="s">
        <v>2320</v>
      </c>
      <c r="C1924" s="27" t="s">
        <v>570</v>
      </c>
    </row>
    <row r="1925" spans="1:3" x14ac:dyDescent="0.55000000000000004">
      <c r="A1925" s="28">
        <v>5493</v>
      </c>
      <c r="B1925" s="28" t="s">
        <v>2321</v>
      </c>
      <c r="C1925" s="27" t="s">
        <v>570</v>
      </c>
    </row>
    <row r="1926" spans="1:3" x14ac:dyDescent="0.55000000000000004">
      <c r="A1926" s="28">
        <v>5494</v>
      </c>
      <c r="B1926" s="28" t="s">
        <v>2322</v>
      </c>
      <c r="C1926" s="27" t="s">
        <v>570</v>
      </c>
    </row>
    <row r="1927" spans="1:3" x14ac:dyDescent="0.55000000000000004">
      <c r="A1927" s="28">
        <v>5496</v>
      </c>
      <c r="B1927" s="28" t="s">
        <v>2323</v>
      </c>
      <c r="C1927" s="27" t="s">
        <v>570</v>
      </c>
    </row>
    <row r="1928" spans="1:3" x14ac:dyDescent="0.55000000000000004">
      <c r="A1928" s="28">
        <v>5497</v>
      </c>
      <c r="B1928" s="28" t="s">
        <v>2324</v>
      </c>
      <c r="C1928" s="27" t="s">
        <v>570</v>
      </c>
    </row>
    <row r="1929" spans="1:3" x14ac:dyDescent="0.55000000000000004">
      <c r="A1929" s="28">
        <v>5498</v>
      </c>
      <c r="B1929" s="28" t="s">
        <v>2325</v>
      </c>
      <c r="C1929" s="27" t="s">
        <v>570</v>
      </c>
    </row>
    <row r="1930" spans="1:3" x14ac:dyDescent="0.55000000000000004">
      <c r="A1930" s="28">
        <v>5499</v>
      </c>
      <c r="B1930" s="28" t="s">
        <v>2326</v>
      </c>
      <c r="C1930" s="27" t="s">
        <v>570</v>
      </c>
    </row>
    <row r="1931" spans="1:3" x14ac:dyDescent="0.55000000000000004">
      <c r="A1931" s="28" t="s">
        <v>92</v>
      </c>
      <c r="B1931" s="28" t="s">
        <v>2327</v>
      </c>
      <c r="C1931" s="27" t="s">
        <v>570</v>
      </c>
    </row>
    <row r="1932" spans="1:3" x14ac:dyDescent="0.55000000000000004">
      <c r="A1932" s="28" t="s">
        <v>93</v>
      </c>
      <c r="B1932" s="28" t="s">
        <v>2328</v>
      </c>
      <c r="C1932" s="27" t="s">
        <v>570</v>
      </c>
    </row>
    <row r="1933" spans="1:3" x14ac:dyDescent="0.55000000000000004">
      <c r="A1933" s="28" t="s">
        <v>94</v>
      </c>
      <c r="B1933" s="28" t="s">
        <v>2329</v>
      </c>
      <c r="C1933" s="27" t="s">
        <v>570</v>
      </c>
    </row>
    <row r="1934" spans="1:3" x14ac:dyDescent="0.55000000000000004">
      <c r="A1934" s="28" t="s">
        <v>95</v>
      </c>
      <c r="B1934" s="28" t="s">
        <v>2330</v>
      </c>
      <c r="C1934" s="27" t="s">
        <v>570</v>
      </c>
    </row>
    <row r="1935" spans="1:3" x14ac:dyDescent="0.55000000000000004">
      <c r="A1935" s="28" t="s">
        <v>96</v>
      </c>
      <c r="B1935" s="28" t="s">
        <v>2331</v>
      </c>
      <c r="C1935" s="27" t="s">
        <v>570</v>
      </c>
    </row>
    <row r="1936" spans="1:3" x14ac:dyDescent="0.55000000000000004">
      <c r="A1936" s="28" t="s">
        <v>97</v>
      </c>
      <c r="B1936" s="28" t="s">
        <v>2332</v>
      </c>
      <c r="C1936" s="27" t="s">
        <v>570</v>
      </c>
    </row>
    <row r="1937" spans="1:3" x14ac:dyDescent="0.55000000000000004">
      <c r="A1937" s="28">
        <v>5500</v>
      </c>
      <c r="B1937" s="28" t="s">
        <v>2333</v>
      </c>
      <c r="C1937" s="27" t="s">
        <v>570</v>
      </c>
    </row>
    <row r="1938" spans="1:3" x14ac:dyDescent="0.55000000000000004">
      <c r="A1938" s="28">
        <v>5501</v>
      </c>
      <c r="B1938" s="28" t="s">
        <v>2334</v>
      </c>
      <c r="C1938" s="27" t="s">
        <v>570</v>
      </c>
    </row>
    <row r="1939" spans="1:3" x14ac:dyDescent="0.55000000000000004">
      <c r="A1939" s="28">
        <v>5502</v>
      </c>
      <c r="B1939" s="28" t="s">
        <v>1545</v>
      </c>
      <c r="C1939" s="27" t="s">
        <v>570</v>
      </c>
    </row>
    <row r="1940" spans="1:3" x14ac:dyDescent="0.55000000000000004">
      <c r="A1940" s="28">
        <v>5503</v>
      </c>
      <c r="B1940" s="28" t="s">
        <v>2335</v>
      </c>
      <c r="C1940" s="27" t="s">
        <v>570</v>
      </c>
    </row>
    <row r="1941" spans="1:3" x14ac:dyDescent="0.55000000000000004">
      <c r="A1941" s="28">
        <v>5504</v>
      </c>
      <c r="B1941" s="28" t="s">
        <v>1935</v>
      </c>
      <c r="C1941" s="27" t="s">
        <v>570</v>
      </c>
    </row>
    <row r="1942" spans="1:3" x14ac:dyDescent="0.55000000000000004">
      <c r="A1942" s="28">
        <v>5505</v>
      </c>
      <c r="B1942" s="28" t="s">
        <v>2336</v>
      </c>
      <c r="C1942" s="27" t="s">
        <v>570</v>
      </c>
    </row>
    <row r="1943" spans="1:3" x14ac:dyDescent="0.55000000000000004">
      <c r="A1943" s="28">
        <v>5506</v>
      </c>
      <c r="B1943" s="28" t="s">
        <v>2337</v>
      </c>
      <c r="C1943" s="27" t="s">
        <v>570</v>
      </c>
    </row>
    <row r="1944" spans="1:3" x14ac:dyDescent="0.55000000000000004">
      <c r="A1944" s="28">
        <v>5507</v>
      </c>
      <c r="B1944" s="28" t="s">
        <v>2338</v>
      </c>
      <c r="C1944" s="27" t="s">
        <v>570</v>
      </c>
    </row>
    <row r="1945" spans="1:3" x14ac:dyDescent="0.55000000000000004">
      <c r="A1945" s="28">
        <v>5508</v>
      </c>
      <c r="B1945" s="28" t="s">
        <v>1174</v>
      </c>
      <c r="C1945" s="27" t="s">
        <v>570</v>
      </c>
    </row>
    <row r="1946" spans="1:3" x14ac:dyDescent="0.55000000000000004">
      <c r="A1946" s="28">
        <v>5509</v>
      </c>
      <c r="B1946" s="28" t="s">
        <v>2339</v>
      </c>
      <c r="C1946" s="27" t="s">
        <v>570</v>
      </c>
    </row>
    <row r="1947" spans="1:3" x14ac:dyDescent="0.55000000000000004">
      <c r="A1947" s="28">
        <v>5511</v>
      </c>
      <c r="B1947" s="28" t="s">
        <v>2340</v>
      </c>
      <c r="C1947" s="27" t="s">
        <v>570</v>
      </c>
    </row>
    <row r="1948" spans="1:3" x14ac:dyDescent="0.55000000000000004">
      <c r="A1948" s="28">
        <v>5512</v>
      </c>
      <c r="B1948" s="28" t="s">
        <v>2341</v>
      </c>
      <c r="C1948" s="27" t="s">
        <v>570</v>
      </c>
    </row>
    <row r="1949" spans="1:3" x14ac:dyDescent="0.55000000000000004">
      <c r="A1949" s="28">
        <v>5513</v>
      </c>
      <c r="B1949" s="28" t="s">
        <v>2342</v>
      </c>
      <c r="C1949" s="27" t="s">
        <v>570</v>
      </c>
    </row>
    <row r="1950" spans="1:3" x14ac:dyDescent="0.55000000000000004">
      <c r="A1950" s="28">
        <v>5514</v>
      </c>
      <c r="B1950" s="28" t="s">
        <v>2343</v>
      </c>
      <c r="C1950" s="27" t="s">
        <v>570</v>
      </c>
    </row>
    <row r="1951" spans="1:3" x14ac:dyDescent="0.55000000000000004">
      <c r="A1951" s="28">
        <v>5515</v>
      </c>
      <c r="B1951" s="28" t="s">
        <v>2344</v>
      </c>
      <c r="C1951" s="27" t="s">
        <v>570</v>
      </c>
    </row>
    <row r="1952" spans="1:3" x14ac:dyDescent="0.55000000000000004">
      <c r="A1952" s="28">
        <v>5516</v>
      </c>
      <c r="B1952" s="28" t="s">
        <v>2345</v>
      </c>
      <c r="C1952" s="27" t="s">
        <v>570</v>
      </c>
    </row>
    <row r="1953" spans="1:3" x14ac:dyDescent="0.55000000000000004">
      <c r="A1953" s="28">
        <v>5517</v>
      </c>
      <c r="B1953" s="28" t="s">
        <v>2346</v>
      </c>
      <c r="C1953" s="27" t="s">
        <v>570</v>
      </c>
    </row>
    <row r="1954" spans="1:3" x14ac:dyDescent="0.55000000000000004">
      <c r="A1954" s="28">
        <v>5518</v>
      </c>
      <c r="B1954" s="28" t="s">
        <v>2154</v>
      </c>
      <c r="C1954" s="27" t="s">
        <v>570</v>
      </c>
    </row>
    <row r="1955" spans="1:3" x14ac:dyDescent="0.55000000000000004">
      <c r="A1955" s="28">
        <v>5519</v>
      </c>
      <c r="B1955" s="28" t="s">
        <v>2347</v>
      </c>
      <c r="C1955" s="27" t="s">
        <v>570</v>
      </c>
    </row>
    <row r="1956" spans="1:3" x14ac:dyDescent="0.55000000000000004">
      <c r="A1956" s="28">
        <v>5520</v>
      </c>
      <c r="B1956" s="28" t="s">
        <v>2348</v>
      </c>
      <c r="C1956" s="27" t="s">
        <v>570</v>
      </c>
    </row>
    <row r="1957" spans="1:3" x14ac:dyDescent="0.55000000000000004">
      <c r="A1957" s="28">
        <v>5521</v>
      </c>
      <c r="B1957" s="28" t="s">
        <v>1858</v>
      </c>
      <c r="C1957" s="27" t="s">
        <v>570</v>
      </c>
    </row>
    <row r="1958" spans="1:3" x14ac:dyDescent="0.55000000000000004">
      <c r="A1958" s="28">
        <v>5522</v>
      </c>
      <c r="B1958" s="28" t="s">
        <v>2349</v>
      </c>
      <c r="C1958" s="27" t="s">
        <v>570</v>
      </c>
    </row>
    <row r="1959" spans="1:3" x14ac:dyDescent="0.55000000000000004">
      <c r="A1959" s="28">
        <v>5523</v>
      </c>
      <c r="B1959" s="28" t="s">
        <v>2350</v>
      </c>
      <c r="C1959" s="27" t="s">
        <v>570</v>
      </c>
    </row>
    <row r="1960" spans="1:3" x14ac:dyDescent="0.55000000000000004">
      <c r="A1960" s="28">
        <v>5524</v>
      </c>
      <c r="B1960" s="28" t="s">
        <v>2351</v>
      </c>
      <c r="C1960" s="27" t="s">
        <v>570</v>
      </c>
    </row>
    <row r="1961" spans="1:3" x14ac:dyDescent="0.55000000000000004">
      <c r="A1961" s="28">
        <v>5525</v>
      </c>
      <c r="B1961" s="28" t="s">
        <v>2352</v>
      </c>
      <c r="C1961" s="27" t="s">
        <v>570</v>
      </c>
    </row>
    <row r="1962" spans="1:3" x14ac:dyDescent="0.55000000000000004">
      <c r="A1962" s="28">
        <v>5526</v>
      </c>
      <c r="B1962" s="28" t="s">
        <v>2353</v>
      </c>
      <c r="C1962" s="27" t="s">
        <v>570</v>
      </c>
    </row>
    <row r="1963" spans="1:3" x14ac:dyDescent="0.55000000000000004">
      <c r="A1963" s="28">
        <v>5527</v>
      </c>
      <c r="B1963" s="28" t="s">
        <v>2354</v>
      </c>
      <c r="C1963" s="27" t="s">
        <v>570</v>
      </c>
    </row>
    <row r="1964" spans="1:3" x14ac:dyDescent="0.55000000000000004">
      <c r="A1964" s="28">
        <v>5529</v>
      </c>
      <c r="B1964" s="28" t="s">
        <v>2355</v>
      </c>
      <c r="C1964" s="27" t="s">
        <v>570</v>
      </c>
    </row>
    <row r="1965" spans="1:3" x14ac:dyDescent="0.55000000000000004">
      <c r="A1965" s="28">
        <v>5530</v>
      </c>
      <c r="B1965" s="28" t="s">
        <v>2356</v>
      </c>
      <c r="C1965" s="27" t="s">
        <v>570</v>
      </c>
    </row>
    <row r="1966" spans="1:3" x14ac:dyDescent="0.55000000000000004">
      <c r="A1966" s="28">
        <v>5531</v>
      </c>
      <c r="B1966" s="28" t="s">
        <v>1955</v>
      </c>
      <c r="C1966" s="27" t="s">
        <v>570</v>
      </c>
    </row>
    <row r="1967" spans="1:3" x14ac:dyDescent="0.55000000000000004">
      <c r="A1967" s="28">
        <v>5532</v>
      </c>
      <c r="B1967" s="28" t="s">
        <v>2357</v>
      </c>
      <c r="C1967" s="27" t="s">
        <v>570</v>
      </c>
    </row>
    <row r="1968" spans="1:3" x14ac:dyDescent="0.55000000000000004">
      <c r="A1968" s="28">
        <v>5533</v>
      </c>
      <c r="B1968" s="28" t="s">
        <v>2358</v>
      </c>
      <c r="C1968" s="27" t="s">
        <v>570</v>
      </c>
    </row>
    <row r="1969" spans="1:3" x14ac:dyDescent="0.55000000000000004">
      <c r="A1969" s="28">
        <v>5534</v>
      </c>
      <c r="B1969" s="28" t="s">
        <v>2359</v>
      </c>
      <c r="C1969" s="27" t="s">
        <v>570</v>
      </c>
    </row>
    <row r="1970" spans="1:3" x14ac:dyDescent="0.55000000000000004">
      <c r="A1970" s="28">
        <v>5535</v>
      </c>
      <c r="B1970" s="28" t="s">
        <v>2360</v>
      </c>
      <c r="C1970" s="27" t="s">
        <v>570</v>
      </c>
    </row>
    <row r="1971" spans="1:3" x14ac:dyDescent="0.55000000000000004">
      <c r="A1971" s="28">
        <v>5536</v>
      </c>
      <c r="B1971" s="28" t="s">
        <v>2361</v>
      </c>
      <c r="C1971" s="27" t="s">
        <v>570</v>
      </c>
    </row>
    <row r="1972" spans="1:3" x14ac:dyDescent="0.55000000000000004">
      <c r="A1972" s="28">
        <v>5538</v>
      </c>
      <c r="B1972" s="28" t="s">
        <v>2362</v>
      </c>
      <c r="C1972" s="27" t="s">
        <v>570</v>
      </c>
    </row>
    <row r="1973" spans="1:3" x14ac:dyDescent="0.55000000000000004">
      <c r="A1973" s="28">
        <v>5539</v>
      </c>
      <c r="B1973" s="28" t="s">
        <v>2363</v>
      </c>
      <c r="C1973" s="27" t="s">
        <v>570</v>
      </c>
    </row>
    <row r="1974" spans="1:3" x14ac:dyDescent="0.55000000000000004">
      <c r="A1974" s="28">
        <v>5540</v>
      </c>
      <c r="B1974" s="28" t="s">
        <v>2364</v>
      </c>
      <c r="C1974" s="27" t="s">
        <v>570</v>
      </c>
    </row>
    <row r="1975" spans="1:3" x14ac:dyDescent="0.55000000000000004">
      <c r="A1975" s="28">
        <v>5541</v>
      </c>
      <c r="B1975" s="28" t="s">
        <v>2365</v>
      </c>
      <c r="C1975" s="27" t="s">
        <v>570</v>
      </c>
    </row>
    <row r="1976" spans="1:3" x14ac:dyDescent="0.55000000000000004">
      <c r="A1976" s="28">
        <v>5542</v>
      </c>
      <c r="B1976" s="28" t="s">
        <v>2366</v>
      </c>
      <c r="C1976" s="27" t="s">
        <v>570</v>
      </c>
    </row>
    <row r="1977" spans="1:3" x14ac:dyDescent="0.55000000000000004">
      <c r="A1977" s="28">
        <v>5543</v>
      </c>
      <c r="B1977" s="28" t="s">
        <v>2367</v>
      </c>
      <c r="C1977" s="27" t="s">
        <v>570</v>
      </c>
    </row>
    <row r="1978" spans="1:3" x14ac:dyDescent="0.55000000000000004">
      <c r="A1978" s="28">
        <v>5544</v>
      </c>
      <c r="B1978" s="28" t="s">
        <v>2368</v>
      </c>
      <c r="C1978" s="27" t="s">
        <v>570</v>
      </c>
    </row>
    <row r="1979" spans="1:3" x14ac:dyDescent="0.55000000000000004">
      <c r="A1979" s="28">
        <v>5546</v>
      </c>
      <c r="B1979" s="28" t="s">
        <v>2369</v>
      </c>
      <c r="C1979" s="27" t="s">
        <v>570</v>
      </c>
    </row>
    <row r="1980" spans="1:3" x14ac:dyDescent="0.55000000000000004">
      <c r="A1980" s="28">
        <v>5547</v>
      </c>
      <c r="B1980" s="28" t="s">
        <v>2370</v>
      </c>
      <c r="C1980" s="27" t="s">
        <v>570</v>
      </c>
    </row>
    <row r="1981" spans="1:3" x14ac:dyDescent="0.55000000000000004">
      <c r="A1981" s="28">
        <v>5548</v>
      </c>
      <c r="B1981" s="28" t="s">
        <v>2371</v>
      </c>
      <c r="C1981" s="27" t="s">
        <v>570</v>
      </c>
    </row>
    <row r="1982" spans="1:3" x14ac:dyDescent="0.55000000000000004">
      <c r="A1982" s="28">
        <v>5549</v>
      </c>
      <c r="B1982" s="28" t="s">
        <v>2372</v>
      </c>
      <c r="C1982" s="27" t="s">
        <v>570</v>
      </c>
    </row>
    <row r="1983" spans="1:3" x14ac:dyDescent="0.55000000000000004">
      <c r="A1983" s="28">
        <v>5550</v>
      </c>
      <c r="B1983" s="28" t="s">
        <v>2373</v>
      </c>
      <c r="C1983" s="27" t="s">
        <v>570</v>
      </c>
    </row>
    <row r="1984" spans="1:3" x14ac:dyDescent="0.55000000000000004">
      <c r="A1984" s="28">
        <v>5551</v>
      </c>
      <c r="B1984" s="28" t="s">
        <v>2374</v>
      </c>
      <c r="C1984" s="27" t="s">
        <v>570</v>
      </c>
    </row>
    <row r="1985" spans="1:3" x14ac:dyDescent="0.55000000000000004">
      <c r="A1985" s="28">
        <v>5552</v>
      </c>
      <c r="B1985" s="28" t="s">
        <v>2375</v>
      </c>
      <c r="C1985" s="27" t="s">
        <v>570</v>
      </c>
    </row>
    <row r="1986" spans="1:3" x14ac:dyDescent="0.55000000000000004">
      <c r="A1986" s="28">
        <v>5553</v>
      </c>
      <c r="B1986" s="28" t="s">
        <v>1973</v>
      </c>
      <c r="C1986" s="27" t="s">
        <v>570</v>
      </c>
    </row>
    <row r="1987" spans="1:3" x14ac:dyDescent="0.55000000000000004">
      <c r="A1987" s="28">
        <v>5554</v>
      </c>
      <c r="B1987" s="28" t="s">
        <v>2376</v>
      </c>
      <c r="C1987" s="27" t="s">
        <v>570</v>
      </c>
    </row>
    <row r="1988" spans="1:3" x14ac:dyDescent="0.55000000000000004">
      <c r="A1988" s="28">
        <v>5555</v>
      </c>
      <c r="B1988" s="28" t="s">
        <v>2377</v>
      </c>
      <c r="C1988" s="27" t="s">
        <v>570</v>
      </c>
    </row>
    <row r="1989" spans="1:3" x14ac:dyDescent="0.55000000000000004">
      <c r="A1989" s="28">
        <v>5556</v>
      </c>
      <c r="B1989" s="28" t="s">
        <v>2256</v>
      </c>
      <c r="C1989" s="27" t="s">
        <v>570</v>
      </c>
    </row>
    <row r="1990" spans="1:3" x14ac:dyDescent="0.55000000000000004">
      <c r="A1990" s="28">
        <v>5557</v>
      </c>
      <c r="B1990" s="28" t="s">
        <v>2378</v>
      </c>
      <c r="C1990" s="27" t="s">
        <v>570</v>
      </c>
    </row>
    <row r="1991" spans="1:3" x14ac:dyDescent="0.55000000000000004">
      <c r="A1991" s="28">
        <v>5558</v>
      </c>
      <c r="B1991" s="28" t="s">
        <v>2379</v>
      </c>
      <c r="C1991" s="27" t="s">
        <v>570</v>
      </c>
    </row>
    <row r="1992" spans="1:3" x14ac:dyDescent="0.55000000000000004">
      <c r="A1992" s="28">
        <v>5559</v>
      </c>
      <c r="B1992" s="28" t="s">
        <v>2380</v>
      </c>
      <c r="C1992" s="27" t="s">
        <v>570</v>
      </c>
    </row>
    <row r="1993" spans="1:3" x14ac:dyDescent="0.55000000000000004">
      <c r="A1993" s="28">
        <v>5560</v>
      </c>
      <c r="B1993" s="28" t="s">
        <v>2381</v>
      </c>
      <c r="C1993" s="27" t="s">
        <v>570</v>
      </c>
    </row>
    <row r="1994" spans="1:3" x14ac:dyDescent="0.55000000000000004">
      <c r="A1994" s="28">
        <v>5561</v>
      </c>
      <c r="B1994" s="28" t="s">
        <v>2382</v>
      </c>
      <c r="C1994" s="27" t="s">
        <v>570</v>
      </c>
    </row>
    <row r="1995" spans="1:3" x14ac:dyDescent="0.55000000000000004">
      <c r="A1995" s="28">
        <v>5562</v>
      </c>
      <c r="B1995" s="28" t="s">
        <v>2383</v>
      </c>
      <c r="C1995" s="27" t="s">
        <v>570</v>
      </c>
    </row>
    <row r="1996" spans="1:3" x14ac:dyDescent="0.55000000000000004">
      <c r="A1996" s="28">
        <v>5563</v>
      </c>
      <c r="B1996" s="28" t="s">
        <v>2384</v>
      </c>
      <c r="C1996" s="27" t="s">
        <v>570</v>
      </c>
    </row>
    <row r="1997" spans="1:3" x14ac:dyDescent="0.55000000000000004">
      <c r="A1997" s="28">
        <v>5564</v>
      </c>
      <c r="B1997" s="28" t="s">
        <v>2385</v>
      </c>
      <c r="C1997" s="27" t="s">
        <v>570</v>
      </c>
    </row>
    <row r="1998" spans="1:3" x14ac:dyDescent="0.55000000000000004">
      <c r="A1998" s="28">
        <v>5565</v>
      </c>
      <c r="B1998" s="28" t="s">
        <v>2386</v>
      </c>
      <c r="C1998" s="27" t="s">
        <v>570</v>
      </c>
    </row>
    <row r="1999" spans="1:3" x14ac:dyDescent="0.55000000000000004">
      <c r="A1999" s="28" t="s">
        <v>98</v>
      </c>
      <c r="B1999" s="28" t="s">
        <v>2388</v>
      </c>
      <c r="C1999" s="27" t="s">
        <v>3</v>
      </c>
    </row>
    <row r="2000" spans="1:3" x14ac:dyDescent="0.55000000000000004">
      <c r="A2000" s="28" t="s">
        <v>99</v>
      </c>
      <c r="B2000" s="28" t="s">
        <v>2389</v>
      </c>
      <c r="C2000" s="27" t="s">
        <v>5</v>
      </c>
    </row>
    <row r="2001" spans="1:3" x14ac:dyDescent="0.55000000000000004">
      <c r="A2001" s="28">
        <v>5567</v>
      </c>
      <c r="B2001" s="28" t="s">
        <v>2390</v>
      </c>
      <c r="C2001" s="27" t="s">
        <v>570</v>
      </c>
    </row>
    <row r="2002" spans="1:3" x14ac:dyDescent="0.55000000000000004">
      <c r="A2002" s="28">
        <v>5568</v>
      </c>
      <c r="B2002" s="28" t="s">
        <v>2391</v>
      </c>
      <c r="C2002" s="27" t="s">
        <v>570</v>
      </c>
    </row>
    <row r="2003" spans="1:3" x14ac:dyDescent="0.55000000000000004">
      <c r="A2003" s="28">
        <v>5569</v>
      </c>
      <c r="B2003" s="28" t="s">
        <v>2392</v>
      </c>
      <c r="C2003" s="27" t="s">
        <v>570</v>
      </c>
    </row>
    <row r="2004" spans="1:3" x14ac:dyDescent="0.55000000000000004">
      <c r="A2004" s="28">
        <v>5570</v>
      </c>
      <c r="B2004" s="28" t="s">
        <v>2010</v>
      </c>
      <c r="C2004" s="27" t="s">
        <v>570</v>
      </c>
    </row>
    <row r="2005" spans="1:3" x14ac:dyDescent="0.55000000000000004">
      <c r="A2005" s="28">
        <v>5571</v>
      </c>
      <c r="B2005" s="28" t="s">
        <v>2393</v>
      </c>
      <c r="C2005" s="27" t="s">
        <v>570</v>
      </c>
    </row>
    <row r="2006" spans="1:3" x14ac:dyDescent="0.55000000000000004">
      <c r="A2006" s="28">
        <v>5572</v>
      </c>
      <c r="B2006" s="28" t="s">
        <v>2394</v>
      </c>
      <c r="C2006" s="27" t="s">
        <v>570</v>
      </c>
    </row>
    <row r="2007" spans="1:3" x14ac:dyDescent="0.55000000000000004">
      <c r="A2007" s="28">
        <v>5573</v>
      </c>
      <c r="B2007" s="28" t="s">
        <v>2395</v>
      </c>
      <c r="C2007" s="27" t="s">
        <v>570</v>
      </c>
    </row>
    <row r="2008" spans="1:3" x14ac:dyDescent="0.55000000000000004">
      <c r="A2008" s="28">
        <v>5574</v>
      </c>
      <c r="B2008" s="28" t="s">
        <v>2396</v>
      </c>
      <c r="C2008" s="27" t="s">
        <v>570</v>
      </c>
    </row>
    <row r="2009" spans="1:3" x14ac:dyDescent="0.55000000000000004">
      <c r="A2009" s="28">
        <v>5575</v>
      </c>
      <c r="B2009" s="28" t="s">
        <v>2397</v>
      </c>
      <c r="C2009" s="27" t="s">
        <v>570</v>
      </c>
    </row>
    <row r="2010" spans="1:3" x14ac:dyDescent="0.55000000000000004">
      <c r="A2010" s="28">
        <v>5576</v>
      </c>
      <c r="B2010" s="28" t="s">
        <v>2398</v>
      </c>
      <c r="C2010" s="27" t="s">
        <v>570</v>
      </c>
    </row>
    <row r="2011" spans="1:3" x14ac:dyDescent="0.55000000000000004">
      <c r="A2011" s="28">
        <v>5577</v>
      </c>
      <c r="B2011" s="28" t="s">
        <v>2399</v>
      </c>
      <c r="C2011" s="27" t="s">
        <v>570</v>
      </c>
    </row>
    <row r="2012" spans="1:3" x14ac:dyDescent="0.55000000000000004">
      <c r="A2012" s="28">
        <v>5578</v>
      </c>
      <c r="B2012" s="28" t="s">
        <v>2400</v>
      </c>
      <c r="C2012" s="27" t="s">
        <v>570</v>
      </c>
    </row>
    <row r="2013" spans="1:3" x14ac:dyDescent="0.55000000000000004">
      <c r="A2013" s="28">
        <v>5579</v>
      </c>
      <c r="B2013" s="28" t="s">
        <v>2401</v>
      </c>
      <c r="C2013" s="27" t="s">
        <v>570</v>
      </c>
    </row>
    <row r="2014" spans="1:3" x14ac:dyDescent="0.55000000000000004">
      <c r="A2014" s="28">
        <v>5580</v>
      </c>
      <c r="B2014" s="28" t="s">
        <v>2060</v>
      </c>
      <c r="C2014" s="27" t="s">
        <v>570</v>
      </c>
    </row>
    <row r="2015" spans="1:3" x14ac:dyDescent="0.55000000000000004">
      <c r="A2015" s="28">
        <v>5581</v>
      </c>
      <c r="B2015" s="28" t="s">
        <v>2402</v>
      </c>
      <c r="C2015" s="27" t="s">
        <v>570</v>
      </c>
    </row>
    <row r="2016" spans="1:3" x14ac:dyDescent="0.55000000000000004">
      <c r="A2016" s="28">
        <v>5582</v>
      </c>
      <c r="B2016" s="28" t="s">
        <v>2403</v>
      </c>
      <c r="C2016" s="27" t="s">
        <v>570</v>
      </c>
    </row>
    <row r="2017" spans="1:3" x14ac:dyDescent="0.55000000000000004">
      <c r="A2017" s="28">
        <v>5583</v>
      </c>
      <c r="B2017" s="28" t="s">
        <v>2404</v>
      </c>
      <c r="C2017" s="27" t="s">
        <v>570</v>
      </c>
    </row>
    <row r="2018" spans="1:3" x14ac:dyDescent="0.55000000000000004">
      <c r="A2018" s="28">
        <v>5584</v>
      </c>
      <c r="B2018" s="28" t="s">
        <v>2405</v>
      </c>
      <c r="C2018" s="27" t="s">
        <v>570</v>
      </c>
    </row>
    <row r="2019" spans="1:3" x14ac:dyDescent="0.55000000000000004">
      <c r="A2019" s="28">
        <v>5585</v>
      </c>
      <c r="B2019" s="28" t="s">
        <v>2406</v>
      </c>
      <c r="C2019" s="27" t="s">
        <v>570</v>
      </c>
    </row>
    <row r="2020" spans="1:3" x14ac:dyDescent="0.55000000000000004">
      <c r="A2020" s="28">
        <v>5586</v>
      </c>
      <c r="B2020" s="28" t="s">
        <v>2407</v>
      </c>
      <c r="C2020" s="27" t="s">
        <v>570</v>
      </c>
    </row>
    <row r="2021" spans="1:3" x14ac:dyDescent="0.55000000000000004">
      <c r="A2021" s="28">
        <v>5587</v>
      </c>
      <c r="B2021" s="28" t="s">
        <v>1514</v>
      </c>
      <c r="C2021" s="27" t="s">
        <v>570</v>
      </c>
    </row>
    <row r="2022" spans="1:3" x14ac:dyDescent="0.55000000000000004">
      <c r="A2022" s="28">
        <v>5588</v>
      </c>
      <c r="B2022" s="28" t="s">
        <v>2408</v>
      </c>
      <c r="C2022" s="27" t="s">
        <v>570</v>
      </c>
    </row>
    <row r="2023" spans="1:3" x14ac:dyDescent="0.55000000000000004">
      <c r="A2023" s="28">
        <v>5589</v>
      </c>
      <c r="B2023" s="28" t="s">
        <v>2409</v>
      </c>
      <c r="C2023" s="27" t="s">
        <v>570</v>
      </c>
    </row>
    <row r="2024" spans="1:3" x14ac:dyDescent="0.55000000000000004">
      <c r="A2024" s="28">
        <v>5590</v>
      </c>
      <c r="B2024" s="28" t="s">
        <v>2410</v>
      </c>
      <c r="C2024" s="27" t="s">
        <v>570</v>
      </c>
    </row>
    <row r="2025" spans="1:3" x14ac:dyDescent="0.55000000000000004">
      <c r="A2025" s="28">
        <v>5592</v>
      </c>
      <c r="B2025" s="28" t="s">
        <v>2411</v>
      </c>
      <c r="C2025" s="27" t="s">
        <v>570</v>
      </c>
    </row>
    <row r="2026" spans="1:3" x14ac:dyDescent="0.55000000000000004">
      <c r="A2026" s="28">
        <v>5593</v>
      </c>
      <c r="B2026" s="28" t="s">
        <v>2412</v>
      </c>
      <c r="C2026" s="27" t="s">
        <v>570</v>
      </c>
    </row>
    <row r="2027" spans="1:3" x14ac:dyDescent="0.55000000000000004">
      <c r="A2027" s="28">
        <v>5594</v>
      </c>
      <c r="B2027" s="28" t="s">
        <v>2413</v>
      </c>
      <c r="C2027" s="27" t="s">
        <v>570</v>
      </c>
    </row>
    <row r="2028" spans="1:3" x14ac:dyDescent="0.55000000000000004">
      <c r="A2028" s="28">
        <v>5596</v>
      </c>
      <c r="B2028" s="28" t="s">
        <v>2414</v>
      </c>
      <c r="C2028" s="27" t="s">
        <v>570</v>
      </c>
    </row>
    <row r="2029" spans="1:3" x14ac:dyDescent="0.55000000000000004">
      <c r="A2029" s="28">
        <v>5597</v>
      </c>
      <c r="B2029" s="28" t="s">
        <v>2415</v>
      </c>
      <c r="C2029" s="27" t="s">
        <v>570</v>
      </c>
    </row>
    <row r="2030" spans="1:3" x14ac:dyDescent="0.55000000000000004">
      <c r="A2030" s="28">
        <v>5598</v>
      </c>
      <c r="B2030" s="28" t="s">
        <v>2416</v>
      </c>
      <c r="C2030" s="27" t="s">
        <v>570</v>
      </c>
    </row>
    <row r="2031" spans="1:3" x14ac:dyDescent="0.55000000000000004">
      <c r="A2031" s="28">
        <v>5599</v>
      </c>
      <c r="B2031" s="28" t="s">
        <v>2417</v>
      </c>
      <c r="C2031" s="27" t="s">
        <v>570</v>
      </c>
    </row>
    <row r="2032" spans="1:3" x14ac:dyDescent="0.55000000000000004">
      <c r="A2032" s="28">
        <v>5600</v>
      </c>
      <c r="B2032" s="28" t="s">
        <v>2418</v>
      </c>
      <c r="C2032" s="27" t="s">
        <v>570</v>
      </c>
    </row>
    <row r="2033" spans="1:3" x14ac:dyDescent="0.55000000000000004">
      <c r="A2033" s="28">
        <v>5601</v>
      </c>
      <c r="B2033" s="28" t="s">
        <v>2419</v>
      </c>
      <c r="C2033" s="27" t="s">
        <v>570</v>
      </c>
    </row>
    <row r="2034" spans="1:3" x14ac:dyDescent="0.55000000000000004">
      <c r="A2034" s="28">
        <v>5602</v>
      </c>
      <c r="B2034" s="28" t="s">
        <v>2420</v>
      </c>
      <c r="C2034" s="27" t="s">
        <v>570</v>
      </c>
    </row>
    <row r="2035" spans="1:3" x14ac:dyDescent="0.55000000000000004">
      <c r="A2035" s="28">
        <v>5603</v>
      </c>
      <c r="B2035" s="28" t="s">
        <v>2421</v>
      </c>
      <c r="C2035" s="27" t="s">
        <v>570</v>
      </c>
    </row>
    <row r="2036" spans="1:3" x14ac:dyDescent="0.55000000000000004">
      <c r="A2036" s="28">
        <v>5605</v>
      </c>
      <c r="B2036" s="28" t="s">
        <v>2422</v>
      </c>
      <c r="C2036" s="27" t="s">
        <v>570</v>
      </c>
    </row>
    <row r="2037" spans="1:3" x14ac:dyDescent="0.55000000000000004">
      <c r="A2037" s="28">
        <v>5606</v>
      </c>
      <c r="B2037" s="28" t="s">
        <v>2423</v>
      </c>
      <c r="C2037" s="27" t="s">
        <v>570</v>
      </c>
    </row>
    <row r="2038" spans="1:3" x14ac:dyDescent="0.55000000000000004">
      <c r="A2038" s="28">
        <v>5607</v>
      </c>
      <c r="B2038" s="28" t="s">
        <v>2425</v>
      </c>
      <c r="C2038" s="27" t="s">
        <v>570</v>
      </c>
    </row>
    <row r="2039" spans="1:3" x14ac:dyDescent="0.55000000000000004">
      <c r="A2039" s="28">
        <v>5608</v>
      </c>
      <c r="B2039" s="28" t="s">
        <v>2426</v>
      </c>
      <c r="C2039" s="27" t="s">
        <v>570</v>
      </c>
    </row>
    <row r="2040" spans="1:3" x14ac:dyDescent="0.55000000000000004">
      <c r="A2040" s="28">
        <v>5609</v>
      </c>
      <c r="B2040" s="28" t="s">
        <v>2427</v>
      </c>
      <c r="C2040" s="27" t="s">
        <v>570</v>
      </c>
    </row>
    <row r="2041" spans="1:3" x14ac:dyDescent="0.55000000000000004">
      <c r="A2041" s="28">
        <v>5610</v>
      </c>
      <c r="B2041" s="28" t="s">
        <v>2428</v>
      </c>
      <c r="C2041" s="27" t="s">
        <v>570</v>
      </c>
    </row>
    <row r="2042" spans="1:3" x14ac:dyDescent="0.55000000000000004">
      <c r="A2042" s="28">
        <v>5611</v>
      </c>
      <c r="B2042" s="28" t="s">
        <v>2429</v>
      </c>
      <c r="C2042" s="27" t="s">
        <v>570</v>
      </c>
    </row>
    <row r="2043" spans="1:3" x14ac:dyDescent="0.55000000000000004">
      <c r="A2043" s="28">
        <v>5612</v>
      </c>
      <c r="B2043" s="28" t="s">
        <v>2430</v>
      </c>
      <c r="C2043" s="27" t="s">
        <v>570</v>
      </c>
    </row>
    <row r="2044" spans="1:3" x14ac:dyDescent="0.55000000000000004">
      <c r="A2044" s="28">
        <v>5613</v>
      </c>
      <c r="B2044" s="28" t="s">
        <v>2431</v>
      </c>
      <c r="C2044" s="27" t="s">
        <v>570</v>
      </c>
    </row>
    <row r="2045" spans="1:3" x14ac:dyDescent="0.55000000000000004">
      <c r="A2045" s="28">
        <v>5614</v>
      </c>
      <c r="B2045" s="28" t="s">
        <v>2432</v>
      </c>
      <c r="C2045" s="27" t="s">
        <v>570</v>
      </c>
    </row>
    <row r="2046" spans="1:3" x14ac:dyDescent="0.55000000000000004">
      <c r="A2046" s="28">
        <v>5615</v>
      </c>
      <c r="B2046" s="28" t="s">
        <v>2433</v>
      </c>
      <c r="C2046" s="27" t="s">
        <v>570</v>
      </c>
    </row>
    <row r="2047" spans="1:3" x14ac:dyDescent="0.55000000000000004">
      <c r="A2047" s="28">
        <v>5616</v>
      </c>
      <c r="B2047" s="28" t="s">
        <v>2434</v>
      </c>
      <c r="C2047" s="27" t="s">
        <v>570</v>
      </c>
    </row>
    <row r="2048" spans="1:3" x14ac:dyDescent="0.55000000000000004">
      <c r="A2048" s="28">
        <v>5617</v>
      </c>
      <c r="B2048" s="28" t="s">
        <v>2435</v>
      </c>
      <c r="C2048" s="27" t="s">
        <v>570</v>
      </c>
    </row>
    <row r="2049" spans="1:3" x14ac:dyDescent="0.55000000000000004">
      <c r="A2049" s="28">
        <v>5619</v>
      </c>
      <c r="B2049" s="28" t="s">
        <v>2436</v>
      </c>
      <c r="C2049" s="27" t="s">
        <v>570</v>
      </c>
    </row>
    <row r="2050" spans="1:3" x14ac:dyDescent="0.55000000000000004">
      <c r="A2050" s="28">
        <v>5620</v>
      </c>
      <c r="B2050" s="28" t="s">
        <v>1938</v>
      </c>
      <c r="C2050" s="27" t="s">
        <v>570</v>
      </c>
    </row>
    <row r="2051" spans="1:3" x14ac:dyDescent="0.55000000000000004">
      <c r="A2051" s="28" t="s">
        <v>104</v>
      </c>
      <c r="B2051" s="28" t="s">
        <v>2437</v>
      </c>
      <c r="C2051" s="27" t="s">
        <v>3</v>
      </c>
    </row>
    <row r="2052" spans="1:3" x14ac:dyDescent="0.55000000000000004">
      <c r="A2052" s="28" t="s">
        <v>105</v>
      </c>
      <c r="B2052" s="28" t="s">
        <v>2438</v>
      </c>
      <c r="C2052" s="27" t="s">
        <v>5</v>
      </c>
    </row>
    <row r="2053" spans="1:3" x14ac:dyDescent="0.55000000000000004">
      <c r="A2053" s="28">
        <v>5622</v>
      </c>
      <c r="B2053" s="28" t="s">
        <v>2439</v>
      </c>
      <c r="C2053" s="27" t="s">
        <v>570</v>
      </c>
    </row>
    <row r="2054" spans="1:3" x14ac:dyDescent="0.55000000000000004">
      <c r="A2054" s="28">
        <v>5624</v>
      </c>
      <c r="B2054" s="28" t="s">
        <v>2440</v>
      </c>
      <c r="C2054" s="27" t="s">
        <v>570</v>
      </c>
    </row>
    <row r="2055" spans="1:3" x14ac:dyDescent="0.55000000000000004">
      <c r="A2055" s="28">
        <v>5625</v>
      </c>
      <c r="B2055" s="28" t="s">
        <v>2441</v>
      </c>
      <c r="C2055" s="27" t="s">
        <v>570</v>
      </c>
    </row>
    <row r="2056" spans="1:3" x14ac:dyDescent="0.55000000000000004">
      <c r="A2056" s="28">
        <v>5626</v>
      </c>
      <c r="B2056" s="28" t="s">
        <v>2442</v>
      </c>
      <c r="C2056" s="27" t="s">
        <v>570</v>
      </c>
    </row>
    <row r="2057" spans="1:3" x14ac:dyDescent="0.55000000000000004">
      <c r="A2057" s="28">
        <v>5627</v>
      </c>
      <c r="B2057" s="28" t="s">
        <v>2443</v>
      </c>
      <c r="C2057" s="27" t="s">
        <v>570</v>
      </c>
    </row>
    <row r="2058" spans="1:3" x14ac:dyDescent="0.55000000000000004">
      <c r="A2058" s="28">
        <v>5628</v>
      </c>
      <c r="B2058" s="28" t="s">
        <v>2444</v>
      </c>
      <c r="C2058" s="27" t="s">
        <v>570</v>
      </c>
    </row>
    <row r="2059" spans="1:3" x14ac:dyDescent="0.55000000000000004">
      <c r="A2059" s="28">
        <v>5629</v>
      </c>
      <c r="B2059" s="28" t="s">
        <v>2445</v>
      </c>
      <c r="C2059" s="27" t="s">
        <v>570</v>
      </c>
    </row>
    <row r="2060" spans="1:3" x14ac:dyDescent="0.55000000000000004">
      <c r="A2060" s="28">
        <v>5630</v>
      </c>
      <c r="B2060" s="28" t="s">
        <v>2446</v>
      </c>
      <c r="C2060" s="27" t="s">
        <v>570</v>
      </c>
    </row>
    <row r="2061" spans="1:3" x14ac:dyDescent="0.55000000000000004">
      <c r="A2061" s="28">
        <v>5631</v>
      </c>
      <c r="B2061" s="28" t="s">
        <v>2447</v>
      </c>
      <c r="C2061" s="27" t="s">
        <v>570</v>
      </c>
    </row>
    <row r="2062" spans="1:3" x14ac:dyDescent="0.55000000000000004">
      <c r="A2062" s="28" t="s">
        <v>106</v>
      </c>
      <c r="B2062" s="28" t="s">
        <v>2448</v>
      </c>
      <c r="C2062" s="27" t="s">
        <v>3</v>
      </c>
    </row>
    <row r="2063" spans="1:3" x14ac:dyDescent="0.55000000000000004">
      <c r="A2063" s="28" t="s">
        <v>107</v>
      </c>
      <c r="B2063" s="28" t="s">
        <v>2449</v>
      </c>
      <c r="C2063" s="27" t="s">
        <v>5</v>
      </c>
    </row>
    <row r="2064" spans="1:3" x14ac:dyDescent="0.55000000000000004">
      <c r="A2064" s="28">
        <v>5633</v>
      </c>
      <c r="B2064" s="28" t="s">
        <v>2450</v>
      </c>
      <c r="C2064" s="27" t="s">
        <v>570</v>
      </c>
    </row>
    <row r="2065" spans="1:3" x14ac:dyDescent="0.55000000000000004">
      <c r="A2065" s="28">
        <v>5634</v>
      </c>
      <c r="B2065" s="28" t="s">
        <v>2451</v>
      </c>
      <c r="C2065" s="27" t="s">
        <v>570</v>
      </c>
    </row>
    <row r="2066" spans="1:3" x14ac:dyDescent="0.55000000000000004">
      <c r="A2066" s="28" t="s">
        <v>108</v>
      </c>
      <c r="B2066" s="28" t="s">
        <v>2452</v>
      </c>
      <c r="C2066" s="27" t="s">
        <v>3</v>
      </c>
    </row>
    <row r="2067" spans="1:3" x14ac:dyDescent="0.55000000000000004">
      <c r="A2067" s="28" t="s">
        <v>109</v>
      </c>
      <c r="B2067" s="28" t="s">
        <v>2453</v>
      </c>
      <c r="C2067" s="27" t="s">
        <v>5</v>
      </c>
    </row>
    <row r="2068" spans="1:3" x14ac:dyDescent="0.55000000000000004">
      <c r="A2068" s="28">
        <v>5639</v>
      </c>
      <c r="B2068" s="28" t="s">
        <v>2454</v>
      </c>
      <c r="C2068" s="27" t="s">
        <v>570</v>
      </c>
    </row>
    <row r="2069" spans="1:3" x14ac:dyDescent="0.55000000000000004">
      <c r="A2069" s="28">
        <v>5640</v>
      </c>
      <c r="B2069" s="28" t="s">
        <v>2455</v>
      </c>
      <c r="C2069" s="27" t="s">
        <v>570</v>
      </c>
    </row>
    <row r="2070" spans="1:3" x14ac:dyDescent="0.55000000000000004">
      <c r="A2070" s="28">
        <v>5642</v>
      </c>
      <c r="B2070" s="28" t="s">
        <v>2456</v>
      </c>
      <c r="C2070" s="27" t="s">
        <v>570</v>
      </c>
    </row>
    <row r="2071" spans="1:3" x14ac:dyDescent="0.55000000000000004">
      <c r="A2071" s="28">
        <v>5644</v>
      </c>
      <c r="B2071" s="28" t="s">
        <v>2457</v>
      </c>
      <c r="C2071" s="27" t="s">
        <v>570</v>
      </c>
    </row>
    <row r="2072" spans="1:3" x14ac:dyDescent="0.55000000000000004">
      <c r="A2072" s="28">
        <v>5645</v>
      </c>
      <c r="B2072" s="28" t="s">
        <v>2458</v>
      </c>
      <c r="C2072" s="27" t="s">
        <v>570</v>
      </c>
    </row>
    <row r="2073" spans="1:3" x14ac:dyDescent="0.55000000000000004">
      <c r="A2073" s="28">
        <v>5646</v>
      </c>
      <c r="B2073" s="28" t="s">
        <v>2459</v>
      </c>
      <c r="C2073" s="27" t="s">
        <v>570</v>
      </c>
    </row>
    <row r="2074" spans="1:3" x14ac:dyDescent="0.55000000000000004">
      <c r="A2074" s="28">
        <v>5647</v>
      </c>
      <c r="B2074" s="28" t="s">
        <v>2460</v>
      </c>
      <c r="C2074" s="27" t="s">
        <v>570</v>
      </c>
    </row>
    <row r="2075" spans="1:3" x14ac:dyDescent="0.55000000000000004">
      <c r="A2075" s="28">
        <v>5648</v>
      </c>
      <c r="B2075" s="28" t="s">
        <v>2461</v>
      </c>
      <c r="C2075" s="27" t="s">
        <v>570</v>
      </c>
    </row>
    <row r="2076" spans="1:3" x14ac:dyDescent="0.55000000000000004">
      <c r="A2076" s="28">
        <v>5649</v>
      </c>
      <c r="B2076" s="28" t="s">
        <v>2462</v>
      </c>
      <c r="C2076" s="27" t="s">
        <v>570</v>
      </c>
    </row>
    <row r="2077" spans="1:3" x14ac:dyDescent="0.55000000000000004">
      <c r="A2077" s="28">
        <v>5650</v>
      </c>
      <c r="B2077" s="28" t="s">
        <v>2463</v>
      </c>
      <c r="C2077" s="27" t="s">
        <v>570</v>
      </c>
    </row>
    <row r="2078" spans="1:3" x14ac:dyDescent="0.55000000000000004">
      <c r="A2078" s="28">
        <v>5651</v>
      </c>
      <c r="B2078" s="28" t="s">
        <v>2464</v>
      </c>
      <c r="C2078" s="27" t="s">
        <v>570</v>
      </c>
    </row>
    <row r="2079" spans="1:3" x14ac:dyDescent="0.55000000000000004">
      <c r="A2079" s="28">
        <v>5652</v>
      </c>
      <c r="B2079" s="28" t="s">
        <v>2465</v>
      </c>
      <c r="C2079" s="27" t="s">
        <v>570</v>
      </c>
    </row>
    <row r="2080" spans="1:3" x14ac:dyDescent="0.55000000000000004">
      <c r="A2080" s="28">
        <v>5653</v>
      </c>
      <c r="B2080" s="28" t="s">
        <v>2466</v>
      </c>
      <c r="C2080" s="27" t="s">
        <v>570</v>
      </c>
    </row>
    <row r="2081" spans="1:3" x14ac:dyDescent="0.55000000000000004">
      <c r="A2081" s="28">
        <v>5655</v>
      </c>
      <c r="B2081" s="28" t="s">
        <v>2467</v>
      </c>
      <c r="C2081" s="27" t="s">
        <v>570</v>
      </c>
    </row>
    <row r="2082" spans="1:3" x14ac:dyDescent="0.55000000000000004">
      <c r="A2082" s="28">
        <v>5658</v>
      </c>
      <c r="B2082" s="28" t="s">
        <v>2468</v>
      </c>
      <c r="C2082" s="27" t="s">
        <v>570</v>
      </c>
    </row>
    <row r="2083" spans="1:3" x14ac:dyDescent="0.55000000000000004">
      <c r="A2083" s="28">
        <v>5659</v>
      </c>
      <c r="B2083" s="28" t="s">
        <v>2469</v>
      </c>
      <c r="C2083" s="27" t="s">
        <v>570</v>
      </c>
    </row>
    <row r="2084" spans="1:3" x14ac:dyDescent="0.55000000000000004">
      <c r="A2084" s="28">
        <v>5660</v>
      </c>
      <c r="B2084" s="28" t="s">
        <v>2470</v>
      </c>
      <c r="C2084" s="27" t="s">
        <v>570</v>
      </c>
    </row>
    <row r="2085" spans="1:3" x14ac:dyDescent="0.55000000000000004">
      <c r="A2085" s="28" t="s">
        <v>110</v>
      </c>
      <c r="B2085" s="28" t="s">
        <v>2471</v>
      </c>
      <c r="C2085" s="27" t="s">
        <v>3</v>
      </c>
    </row>
    <row r="2086" spans="1:3" x14ac:dyDescent="0.55000000000000004">
      <c r="A2086" s="28" t="s">
        <v>111</v>
      </c>
      <c r="B2086" s="28" t="s">
        <v>2472</v>
      </c>
      <c r="C2086" s="27" t="s">
        <v>5</v>
      </c>
    </row>
    <row r="2087" spans="1:3" x14ac:dyDescent="0.55000000000000004">
      <c r="A2087" s="28">
        <v>5662</v>
      </c>
      <c r="B2087" s="28" t="s">
        <v>2473</v>
      </c>
      <c r="C2087" s="27" t="s">
        <v>570</v>
      </c>
    </row>
    <row r="2088" spans="1:3" x14ac:dyDescent="0.55000000000000004">
      <c r="A2088" s="28" t="s">
        <v>112</v>
      </c>
      <c r="B2088" s="28" t="s">
        <v>2474</v>
      </c>
      <c r="C2088" s="27" t="s">
        <v>3</v>
      </c>
    </row>
    <row r="2089" spans="1:3" x14ac:dyDescent="0.55000000000000004">
      <c r="A2089" s="28" t="s">
        <v>113</v>
      </c>
      <c r="B2089" s="28" t="s">
        <v>2475</v>
      </c>
      <c r="C2089" s="27" t="s">
        <v>5</v>
      </c>
    </row>
    <row r="2090" spans="1:3" x14ac:dyDescent="0.55000000000000004">
      <c r="A2090" s="28">
        <v>5664</v>
      </c>
      <c r="B2090" s="28" t="s">
        <v>2476</v>
      </c>
      <c r="C2090" s="27" t="s">
        <v>570</v>
      </c>
    </row>
    <row r="2091" spans="1:3" x14ac:dyDescent="0.55000000000000004">
      <c r="A2091" s="28">
        <v>5665</v>
      </c>
      <c r="B2091" s="28" t="s">
        <v>2477</v>
      </c>
      <c r="C2091" s="27" t="s">
        <v>570</v>
      </c>
    </row>
    <row r="2092" spans="1:3" x14ac:dyDescent="0.55000000000000004">
      <c r="A2092" s="28">
        <v>5666</v>
      </c>
      <c r="B2092" s="28" t="s">
        <v>2478</v>
      </c>
      <c r="C2092" s="27" t="s">
        <v>570</v>
      </c>
    </row>
    <row r="2093" spans="1:3" x14ac:dyDescent="0.55000000000000004">
      <c r="A2093" s="28">
        <v>5667</v>
      </c>
      <c r="B2093" s="28" t="s">
        <v>2479</v>
      </c>
      <c r="C2093" s="27" t="s">
        <v>570</v>
      </c>
    </row>
    <row r="2094" spans="1:3" x14ac:dyDescent="0.55000000000000004">
      <c r="A2094" s="28">
        <v>5668</v>
      </c>
      <c r="B2094" s="28" t="s">
        <v>1245</v>
      </c>
      <c r="C2094" s="27" t="s">
        <v>570</v>
      </c>
    </row>
    <row r="2095" spans="1:3" x14ac:dyDescent="0.55000000000000004">
      <c r="A2095" s="28">
        <v>5669</v>
      </c>
      <c r="B2095" s="28" t="s">
        <v>1629</v>
      </c>
      <c r="C2095" s="27" t="s">
        <v>570</v>
      </c>
    </row>
    <row r="2096" spans="1:3" x14ac:dyDescent="0.55000000000000004">
      <c r="A2096" s="28">
        <v>5672</v>
      </c>
      <c r="B2096" s="28" t="s">
        <v>2480</v>
      </c>
      <c r="C2096" s="27" t="s">
        <v>570</v>
      </c>
    </row>
    <row r="2097" spans="1:3" x14ac:dyDescent="0.55000000000000004">
      <c r="A2097" s="28">
        <v>5673</v>
      </c>
      <c r="B2097" s="28" t="s">
        <v>2160</v>
      </c>
      <c r="C2097" s="27" t="s">
        <v>570</v>
      </c>
    </row>
    <row r="2098" spans="1:3" x14ac:dyDescent="0.55000000000000004">
      <c r="A2098" s="28">
        <v>5674</v>
      </c>
      <c r="B2098" s="28" t="s">
        <v>2481</v>
      </c>
      <c r="C2098" s="27" t="s">
        <v>570</v>
      </c>
    </row>
    <row r="2099" spans="1:3" x14ac:dyDescent="0.55000000000000004">
      <c r="A2099" s="28">
        <v>5676</v>
      </c>
      <c r="B2099" s="28" t="s">
        <v>2482</v>
      </c>
      <c r="C2099" s="27" t="s">
        <v>570</v>
      </c>
    </row>
    <row r="2100" spans="1:3" x14ac:dyDescent="0.55000000000000004">
      <c r="A2100" s="28">
        <v>5677</v>
      </c>
      <c r="B2100" s="28" t="s">
        <v>2483</v>
      </c>
      <c r="C2100" s="27" t="s">
        <v>570</v>
      </c>
    </row>
    <row r="2101" spans="1:3" x14ac:dyDescent="0.55000000000000004">
      <c r="A2101" s="28">
        <v>5678</v>
      </c>
      <c r="B2101" s="28" t="s">
        <v>2484</v>
      </c>
      <c r="C2101" s="27" t="s">
        <v>570</v>
      </c>
    </row>
    <row r="2102" spans="1:3" x14ac:dyDescent="0.55000000000000004">
      <c r="A2102" s="28">
        <v>5679</v>
      </c>
      <c r="B2102" s="28" t="s">
        <v>2485</v>
      </c>
      <c r="C2102" s="27" t="s">
        <v>570</v>
      </c>
    </row>
    <row r="2103" spans="1:3" x14ac:dyDescent="0.55000000000000004">
      <c r="A2103" s="28">
        <v>5680</v>
      </c>
      <c r="B2103" s="28" t="s">
        <v>2486</v>
      </c>
      <c r="C2103" s="27" t="s">
        <v>570</v>
      </c>
    </row>
    <row r="2104" spans="1:3" x14ac:dyDescent="0.55000000000000004">
      <c r="A2104" s="28">
        <v>5682</v>
      </c>
      <c r="B2104" s="28" t="s">
        <v>2487</v>
      </c>
      <c r="C2104" s="27" t="s">
        <v>570</v>
      </c>
    </row>
    <row r="2105" spans="1:3" x14ac:dyDescent="0.55000000000000004">
      <c r="A2105" s="28">
        <v>5683</v>
      </c>
      <c r="B2105" s="28" t="s">
        <v>2488</v>
      </c>
      <c r="C2105" s="27" t="s">
        <v>570</v>
      </c>
    </row>
    <row r="2106" spans="1:3" x14ac:dyDescent="0.55000000000000004">
      <c r="A2106" s="28">
        <v>5685</v>
      </c>
      <c r="B2106" s="28" t="s">
        <v>2489</v>
      </c>
      <c r="C2106" s="27" t="s">
        <v>570</v>
      </c>
    </row>
    <row r="2107" spans="1:3" x14ac:dyDescent="0.55000000000000004">
      <c r="A2107" s="28">
        <v>5686</v>
      </c>
      <c r="B2107" s="28" t="s">
        <v>2490</v>
      </c>
      <c r="C2107" s="27" t="s">
        <v>570</v>
      </c>
    </row>
    <row r="2108" spans="1:3" x14ac:dyDescent="0.55000000000000004">
      <c r="A2108" s="28">
        <v>5687</v>
      </c>
      <c r="B2108" s="28" t="s">
        <v>2491</v>
      </c>
      <c r="C2108" s="27" t="s">
        <v>570</v>
      </c>
    </row>
    <row r="2109" spans="1:3" x14ac:dyDescent="0.55000000000000004">
      <c r="A2109" s="28">
        <v>5689</v>
      </c>
      <c r="B2109" s="28" t="s">
        <v>2492</v>
      </c>
      <c r="C2109" s="27" t="s">
        <v>570</v>
      </c>
    </row>
    <row r="2110" spans="1:3" x14ac:dyDescent="0.55000000000000004">
      <c r="A2110" s="28">
        <v>5691</v>
      </c>
      <c r="B2110" s="28" t="s">
        <v>990</v>
      </c>
      <c r="C2110" s="27" t="s">
        <v>570</v>
      </c>
    </row>
    <row r="2111" spans="1:3" x14ac:dyDescent="0.55000000000000004">
      <c r="A2111" s="28">
        <v>5692</v>
      </c>
      <c r="B2111" s="28" t="s">
        <v>2493</v>
      </c>
      <c r="C2111" s="27" t="s">
        <v>570</v>
      </c>
    </row>
    <row r="2112" spans="1:3" x14ac:dyDescent="0.55000000000000004">
      <c r="A2112" s="28">
        <v>5693</v>
      </c>
      <c r="B2112" s="28" t="s">
        <v>2494</v>
      </c>
      <c r="C2112" s="27" t="s">
        <v>570</v>
      </c>
    </row>
    <row r="2113" spans="1:3" x14ac:dyDescent="0.55000000000000004">
      <c r="A2113" s="28">
        <v>5694</v>
      </c>
      <c r="B2113" s="28" t="s">
        <v>2495</v>
      </c>
      <c r="C2113" s="27" t="s">
        <v>570</v>
      </c>
    </row>
    <row r="2114" spans="1:3" x14ac:dyDescent="0.55000000000000004">
      <c r="A2114" s="28">
        <v>5695</v>
      </c>
      <c r="B2114" s="28" t="s">
        <v>2496</v>
      </c>
      <c r="C2114" s="27" t="s">
        <v>570</v>
      </c>
    </row>
    <row r="2115" spans="1:3" x14ac:dyDescent="0.55000000000000004">
      <c r="A2115" s="28">
        <v>5697</v>
      </c>
      <c r="B2115" s="28" t="s">
        <v>2497</v>
      </c>
      <c r="C2115" s="27" t="s">
        <v>570</v>
      </c>
    </row>
    <row r="2116" spans="1:3" x14ac:dyDescent="0.55000000000000004">
      <c r="A2116" s="28">
        <v>5698</v>
      </c>
      <c r="B2116" s="28" t="s">
        <v>2498</v>
      </c>
      <c r="C2116" s="27" t="s">
        <v>570</v>
      </c>
    </row>
    <row r="2117" spans="1:3" x14ac:dyDescent="0.55000000000000004">
      <c r="A2117" s="28">
        <v>5699</v>
      </c>
      <c r="B2117" s="28" t="s">
        <v>2499</v>
      </c>
      <c r="C2117" s="27" t="s">
        <v>570</v>
      </c>
    </row>
    <row r="2118" spans="1:3" x14ac:dyDescent="0.55000000000000004">
      <c r="A2118" s="28" t="s">
        <v>117</v>
      </c>
      <c r="B2118" s="28" t="s">
        <v>2500</v>
      </c>
      <c r="C2118" s="27" t="s">
        <v>570</v>
      </c>
    </row>
    <row r="2119" spans="1:3" x14ac:dyDescent="0.55000000000000004">
      <c r="A2119" s="28" t="s">
        <v>100</v>
      </c>
      <c r="B2119" s="28" t="s">
        <v>2501</v>
      </c>
      <c r="C2119" s="27" t="s">
        <v>570</v>
      </c>
    </row>
    <row r="2120" spans="1:3" x14ac:dyDescent="0.55000000000000004">
      <c r="A2120" s="28" t="s">
        <v>101</v>
      </c>
      <c r="B2120" s="28" t="s">
        <v>2481</v>
      </c>
      <c r="C2120" s="27" t="s">
        <v>570</v>
      </c>
    </row>
    <row r="2121" spans="1:3" x14ac:dyDescent="0.55000000000000004">
      <c r="A2121" s="28" t="s">
        <v>102</v>
      </c>
      <c r="B2121" s="28" t="s">
        <v>2502</v>
      </c>
      <c r="C2121" s="27" t="s">
        <v>570</v>
      </c>
    </row>
    <row r="2122" spans="1:3" x14ac:dyDescent="0.55000000000000004">
      <c r="A2122" s="28" t="s">
        <v>103</v>
      </c>
      <c r="B2122" s="28" t="s">
        <v>2503</v>
      </c>
      <c r="C2122" s="27" t="s">
        <v>570</v>
      </c>
    </row>
    <row r="2123" spans="1:3" x14ac:dyDescent="0.55000000000000004">
      <c r="A2123" s="28" t="s">
        <v>114</v>
      </c>
      <c r="B2123" s="28" t="s">
        <v>819</v>
      </c>
      <c r="C2123" s="27" t="s">
        <v>570</v>
      </c>
    </row>
    <row r="2124" spans="1:3" x14ac:dyDescent="0.55000000000000004">
      <c r="A2124" s="28" t="s">
        <v>115</v>
      </c>
      <c r="B2124" s="28" t="s">
        <v>728</v>
      </c>
      <c r="C2124" s="27" t="s">
        <v>570</v>
      </c>
    </row>
    <row r="2125" spans="1:3" x14ac:dyDescent="0.55000000000000004">
      <c r="A2125" s="28" t="s">
        <v>116</v>
      </c>
      <c r="B2125" s="28" t="s">
        <v>2504</v>
      </c>
      <c r="C2125" s="27" t="s">
        <v>570</v>
      </c>
    </row>
    <row r="2126" spans="1:3" x14ac:dyDescent="0.55000000000000004">
      <c r="A2126" s="28" t="s">
        <v>2505</v>
      </c>
      <c r="B2126" s="28" t="s">
        <v>2506</v>
      </c>
      <c r="C2126" s="27" t="s">
        <v>570</v>
      </c>
    </row>
    <row r="2127" spans="1:3" x14ac:dyDescent="0.55000000000000004">
      <c r="A2127" s="28">
        <v>5700</v>
      </c>
      <c r="B2127" s="28" t="s">
        <v>2507</v>
      </c>
      <c r="C2127" s="27" t="s">
        <v>143</v>
      </c>
    </row>
    <row r="2128" spans="1:3" x14ac:dyDescent="0.55000000000000004">
      <c r="A2128" s="28">
        <v>5701</v>
      </c>
      <c r="B2128" s="28" t="s">
        <v>2508</v>
      </c>
      <c r="C2128" s="27" t="s">
        <v>143</v>
      </c>
    </row>
    <row r="2129" spans="1:3" x14ac:dyDescent="0.55000000000000004">
      <c r="A2129" s="28">
        <v>5702</v>
      </c>
      <c r="B2129" s="28" t="s">
        <v>2509</v>
      </c>
      <c r="C2129" s="27" t="s">
        <v>143</v>
      </c>
    </row>
    <row r="2130" spans="1:3" x14ac:dyDescent="0.55000000000000004">
      <c r="A2130" s="28">
        <v>5703</v>
      </c>
      <c r="B2130" s="28" t="s">
        <v>2510</v>
      </c>
      <c r="C2130" s="27" t="s">
        <v>143</v>
      </c>
    </row>
    <row r="2131" spans="1:3" x14ac:dyDescent="0.55000000000000004">
      <c r="A2131" s="28">
        <v>5705</v>
      </c>
      <c r="B2131" s="28" t="s">
        <v>2511</v>
      </c>
      <c r="C2131" s="27" t="s">
        <v>143</v>
      </c>
    </row>
    <row r="2132" spans="1:3" x14ac:dyDescent="0.55000000000000004">
      <c r="A2132" s="28">
        <v>5708</v>
      </c>
      <c r="B2132" s="28" t="s">
        <v>2512</v>
      </c>
      <c r="C2132" s="27" t="s">
        <v>143</v>
      </c>
    </row>
    <row r="2133" spans="1:3" x14ac:dyDescent="0.55000000000000004">
      <c r="A2133" s="28">
        <v>5709</v>
      </c>
      <c r="B2133" s="28" t="s">
        <v>1953</v>
      </c>
      <c r="C2133" s="27" t="s">
        <v>143</v>
      </c>
    </row>
    <row r="2134" spans="1:3" x14ac:dyDescent="0.55000000000000004">
      <c r="A2134" s="28" t="s">
        <v>267</v>
      </c>
      <c r="B2134" s="28" t="s">
        <v>1945</v>
      </c>
      <c r="C2134" s="27" t="s">
        <v>143</v>
      </c>
    </row>
    <row r="2135" spans="1:3" x14ac:dyDescent="0.55000000000000004">
      <c r="A2135" s="28">
        <v>5713</v>
      </c>
      <c r="B2135" s="28" t="s">
        <v>1961</v>
      </c>
      <c r="C2135" s="27" t="s">
        <v>143</v>
      </c>
    </row>
    <row r="2136" spans="1:3" x14ac:dyDescent="0.55000000000000004">
      <c r="A2136" s="28">
        <v>5714</v>
      </c>
      <c r="B2136" s="28" t="s">
        <v>1962</v>
      </c>
      <c r="C2136" s="27" t="s">
        <v>143</v>
      </c>
    </row>
    <row r="2137" spans="1:3" x14ac:dyDescent="0.55000000000000004">
      <c r="A2137" s="28">
        <v>5716</v>
      </c>
      <c r="B2137" s="28" t="s">
        <v>2513</v>
      </c>
      <c r="C2137" s="27" t="s">
        <v>143</v>
      </c>
    </row>
    <row r="2138" spans="1:3" x14ac:dyDescent="0.55000000000000004">
      <c r="A2138" s="28">
        <v>5717</v>
      </c>
      <c r="B2138" s="28" t="s">
        <v>2514</v>
      </c>
      <c r="C2138" s="27" t="s">
        <v>143</v>
      </c>
    </row>
    <row r="2139" spans="1:3" x14ac:dyDescent="0.55000000000000004">
      <c r="A2139" s="28">
        <v>5719</v>
      </c>
      <c r="B2139" s="28" t="s">
        <v>2515</v>
      </c>
      <c r="C2139" s="27" t="s">
        <v>143</v>
      </c>
    </row>
    <row r="2140" spans="1:3" x14ac:dyDescent="0.55000000000000004">
      <c r="A2140" s="28" t="s">
        <v>268</v>
      </c>
      <c r="B2140" s="28" t="s">
        <v>2516</v>
      </c>
      <c r="C2140" s="27" t="s">
        <v>143</v>
      </c>
    </row>
    <row r="2141" spans="1:3" x14ac:dyDescent="0.55000000000000004">
      <c r="A2141" s="28">
        <v>5720</v>
      </c>
      <c r="B2141" s="28" t="s">
        <v>2517</v>
      </c>
      <c r="C2141" s="27" t="s">
        <v>143</v>
      </c>
    </row>
    <row r="2142" spans="1:3" x14ac:dyDescent="0.55000000000000004">
      <c r="A2142" s="28">
        <v>5722</v>
      </c>
      <c r="B2142" s="28" t="s">
        <v>2518</v>
      </c>
      <c r="C2142" s="27" t="s">
        <v>143</v>
      </c>
    </row>
    <row r="2143" spans="1:3" x14ac:dyDescent="0.55000000000000004">
      <c r="A2143" s="28">
        <v>5723</v>
      </c>
      <c r="B2143" s="28" t="s">
        <v>2519</v>
      </c>
      <c r="C2143" s="27" t="s">
        <v>143</v>
      </c>
    </row>
    <row r="2144" spans="1:3" x14ac:dyDescent="0.55000000000000004">
      <c r="A2144" s="28">
        <v>5724</v>
      </c>
      <c r="B2144" s="28" t="s">
        <v>2520</v>
      </c>
      <c r="C2144" s="27" t="s">
        <v>143</v>
      </c>
    </row>
    <row r="2145" spans="1:3" x14ac:dyDescent="0.55000000000000004">
      <c r="A2145" s="28">
        <v>5725</v>
      </c>
      <c r="B2145" s="28" t="s">
        <v>1939</v>
      </c>
      <c r="C2145" s="27" t="s">
        <v>143</v>
      </c>
    </row>
    <row r="2146" spans="1:3" x14ac:dyDescent="0.55000000000000004">
      <c r="A2146" s="28">
        <v>5726</v>
      </c>
      <c r="B2146" s="28" t="s">
        <v>2521</v>
      </c>
      <c r="C2146" s="27" t="s">
        <v>143</v>
      </c>
    </row>
    <row r="2147" spans="1:3" x14ac:dyDescent="0.55000000000000004">
      <c r="A2147" s="28">
        <v>5727</v>
      </c>
      <c r="B2147" s="28" t="s">
        <v>2522</v>
      </c>
      <c r="C2147" s="27" t="s">
        <v>143</v>
      </c>
    </row>
    <row r="2148" spans="1:3" x14ac:dyDescent="0.55000000000000004">
      <c r="A2148" s="28">
        <v>5729</v>
      </c>
      <c r="B2148" s="28" t="s">
        <v>2523</v>
      </c>
      <c r="C2148" s="27" t="s">
        <v>143</v>
      </c>
    </row>
    <row r="2149" spans="1:3" x14ac:dyDescent="0.55000000000000004">
      <c r="A2149" s="28" t="s">
        <v>269</v>
      </c>
      <c r="B2149" s="28" t="s">
        <v>2524</v>
      </c>
      <c r="C2149" s="27" t="s">
        <v>143</v>
      </c>
    </row>
    <row r="2150" spans="1:3" x14ac:dyDescent="0.55000000000000004">
      <c r="A2150" s="28">
        <v>5730</v>
      </c>
      <c r="B2150" s="28" t="s">
        <v>2525</v>
      </c>
      <c r="C2150" s="27" t="s">
        <v>143</v>
      </c>
    </row>
    <row r="2151" spans="1:3" x14ac:dyDescent="0.55000000000000004">
      <c r="A2151" s="28">
        <v>5731</v>
      </c>
      <c r="B2151" s="28" t="s">
        <v>2526</v>
      </c>
      <c r="C2151" s="27" t="s">
        <v>143</v>
      </c>
    </row>
    <row r="2152" spans="1:3" x14ac:dyDescent="0.55000000000000004">
      <c r="A2152" s="28">
        <v>5732</v>
      </c>
      <c r="B2152" s="28" t="s">
        <v>2527</v>
      </c>
      <c r="C2152" s="27" t="s">
        <v>143</v>
      </c>
    </row>
    <row r="2153" spans="1:3" x14ac:dyDescent="0.55000000000000004">
      <c r="A2153" s="28">
        <v>5733</v>
      </c>
      <c r="B2153" s="28" t="s">
        <v>2528</v>
      </c>
      <c r="C2153" s="27" t="s">
        <v>143</v>
      </c>
    </row>
    <row r="2154" spans="1:3" x14ac:dyDescent="0.55000000000000004">
      <c r="A2154" s="28">
        <v>5734</v>
      </c>
      <c r="B2154" s="28" t="s">
        <v>2177</v>
      </c>
      <c r="C2154" s="27" t="s">
        <v>143</v>
      </c>
    </row>
    <row r="2155" spans="1:3" x14ac:dyDescent="0.55000000000000004">
      <c r="A2155" s="28">
        <v>5737</v>
      </c>
      <c r="B2155" s="28" t="s">
        <v>2529</v>
      </c>
      <c r="C2155" s="27" t="s">
        <v>143</v>
      </c>
    </row>
    <row r="2156" spans="1:3" x14ac:dyDescent="0.55000000000000004">
      <c r="A2156" s="28">
        <v>5738</v>
      </c>
      <c r="B2156" s="28" t="s">
        <v>2024</v>
      </c>
      <c r="C2156" s="27" t="s">
        <v>143</v>
      </c>
    </row>
    <row r="2157" spans="1:3" x14ac:dyDescent="0.55000000000000004">
      <c r="A2157" s="28">
        <v>5739</v>
      </c>
      <c r="B2157" s="28" t="s">
        <v>2530</v>
      </c>
      <c r="C2157" s="27" t="s">
        <v>143</v>
      </c>
    </row>
    <row r="2158" spans="1:3" x14ac:dyDescent="0.55000000000000004">
      <c r="A2158" s="28" t="s">
        <v>270</v>
      </c>
      <c r="B2158" s="28" t="s">
        <v>2514</v>
      </c>
      <c r="C2158" s="27" t="s">
        <v>143</v>
      </c>
    </row>
    <row r="2159" spans="1:3" x14ac:dyDescent="0.55000000000000004">
      <c r="A2159" s="28">
        <v>5741</v>
      </c>
      <c r="B2159" s="28" t="s">
        <v>2531</v>
      </c>
      <c r="C2159" s="27" t="s">
        <v>143</v>
      </c>
    </row>
    <row r="2160" spans="1:3" x14ac:dyDescent="0.55000000000000004">
      <c r="A2160" s="28">
        <v>5742</v>
      </c>
      <c r="B2160" s="28" t="s">
        <v>2001</v>
      </c>
      <c r="C2160" s="27" t="s">
        <v>143</v>
      </c>
    </row>
    <row r="2161" spans="1:3" x14ac:dyDescent="0.55000000000000004">
      <c r="A2161" s="28">
        <v>5743</v>
      </c>
      <c r="B2161" s="28" t="s">
        <v>1375</v>
      </c>
      <c r="C2161" s="27" t="s">
        <v>143</v>
      </c>
    </row>
    <row r="2162" spans="1:3" x14ac:dyDescent="0.55000000000000004">
      <c r="A2162" s="28">
        <v>5746</v>
      </c>
      <c r="B2162" s="28" t="s">
        <v>2012</v>
      </c>
      <c r="C2162" s="27" t="s">
        <v>143</v>
      </c>
    </row>
    <row r="2163" spans="1:3" x14ac:dyDescent="0.55000000000000004">
      <c r="A2163" s="28">
        <v>5747</v>
      </c>
      <c r="B2163" s="28" t="s">
        <v>742</v>
      </c>
      <c r="C2163" s="27" t="s">
        <v>143</v>
      </c>
    </row>
    <row r="2164" spans="1:3" x14ac:dyDescent="0.55000000000000004">
      <c r="A2164" s="28">
        <v>5748</v>
      </c>
      <c r="B2164" s="28" t="s">
        <v>1993</v>
      </c>
      <c r="C2164" s="27" t="s">
        <v>143</v>
      </c>
    </row>
    <row r="2165" spans="1:3" x14ac:dyDescent="0.55000000000000004">
      <c r="A2165" s="28" t="s">
        <v>271</v>
      </c>
      <c r="B2165" s="28" t="s">
        <v>2532</v>
      </c>
      <c r="C2165" s="27" t="s">
        <v>143</v>
      </c>
    </row>
    <row r="2166" spans="1:3" x14ac:dyDescent="0.55000000000000004">
      <c r="A2166" s="28" t="s">
        <v>272</v>
      </c>
      <c r="B2166" s="28" t="s">
        <v>2533</v>
      </c>
      <c r="C2166" s="27" t="s">
        <v>143</v>
      </c>
    </row>
    <row r="2167" spans="1:3" x14ac:dyDescent="0.55000000000000004">
      <c r="A2167" s="28" t="s">
        <v>273</v>
      </c>
      <c r="B2167" s="28" t="s">
        <v>2534</v>
      </c>
      <c r="C2167" s="27" t="s">
        <v>143</v>
      </c>
    </row>
    <row r="2168" spans="1:3" x14ac:dyDescent="0.55000000000000004">
      <c r="A2168" s="28">
        <v>5750</v>
      </c>
      <c r="B2168" s="28" t="s">
        <v>2017</v>
      </c>
      <c r="C2168" s="27" t="s">
        <v>143</v>
      </c>
    </row>
    <row r="2169" spans="1:3" x14ac:dyDescent="0.55000000000000004">
      <c r="A2169" s="28">
        <v>5751</v>
      </c>
      <c r="B2169" s="28" t="s">
        <v>2535</v>
      </c>
      <c r="C2169" s="27" t="s">
        <v>143</v>
      </c>
    </row>
    <row r="2170" spans="1:3" x14ac:dyDescent="0.55000000000000004">
      <c r="A2170" s="28">
        <v>5753</v>
      </c>
      <c r="B2170" s="28" t="s">
        <v>2536</v>
      </c>
      <c r="C2170" s="27" t="s">
        <v>143</v>
      </c>
    </row>
    <row r="2171" spans="1:3" x14ac:dyDescent="0.55000000000000004">
      <c r="A2171" s="28">
        <v>5754</v>
      </c>
      <c r="B2171" s="28" t="s">
        <v>2537</v>
      </c>
      <c r="C2171" s="27" t="s">
        <v>143</v>
      </c>
    </row>
    <row r="2172" spans="1:3" x14ac:dyDescent="0.55000000000000004">
      <c r="A2172" s="28">
        <v>5755</v>
      </c>
      <c r="B2172" s="28" t="s">
        <v>2538</v>
      </c>
      <c r="C2172" s="27" t="s">
        <v>143</v>
      </c>
    </row>
    <row r="2173" spans="1:3" x14ac:dyDescent="0.55000000000000004">
      <c r="A2173" s="28">
        <v>5756</v>
      </c>
      <c r="B2173" s="28" t="s">
        <v>2539</v>
      </c>
      <c r="C2173" s="27" t="s">
        <v>143</v>
      </c>
    </row>
    <row r="2174" spans="1:3" x14ac:dyDescent="0.55000000000000004">
      <c r="A2174" s="32">
        <v>5758</v>
      </c>
      <c r="B2174" s="32" t="s">
        <v>2540</v>
      </c>
      <c r="C2174" s="27" t="s">
        <v>143</v>
      </c>
    </row>
    <row r="2175" spans="1:3" x14ac:dyDescent="0.55000000000000004">
      <c r="A2175" s="28">
        <v>5759</v>
      </c>
      <c r="B2175" s="28" t="s">
        <v>2541</v>
      </c>
      <c r="C2175" s="27" t="s">
        <v>143</v>
      </c>
    </row>
    <row r="2176" spans="1:3" x14ac:dyDescent="0.55000000000000004">
      <c r="A2176" s="28" t="s">
        <v>274</v>
      </c>
      <c r="B2176" s="28" t="s">
        <v>2490</v>
      </c>
      <c r="C2176" s="27" t="s">
        <v>143</v>
      </c>
    </row>
    <row r="2177" spans="1:3" x14ac:dyDescent="0.55000000000000004">
      <c r="A2177" s="28" t="s">
        <v>275</v>
      </c>
      <c r="B2177" s="28" t="s">
        <v>2542</v>
      </c>
      <c r="C2177" s="27" t="s">
        <v>143</v>
      </c>
    </row>
    <row r="2178" spans="1:3" x14ac:dyDescent="0.55000000000000004">
      <c r="A2178" s="28" t="s">
        <v>276</v>
      </c>
      <c r="B2178" s="28" t="s">
        <v>2543</v>
      </c>
      <c r="C2178" s="27" t="s">
        <v>143</v>
      </c>
    </row>
    <row r="2179" spans="1:3" x14ac:dyDescent="0.55000000000000004">
      <c r="A2179" s="28">
        <v>5760</v>
      </c>
      <c r="B2179" s="28" t="s">
        <v>718</v>
      </c>
      <c r="C2179" s="27" t="s">
        <v>143</v>
      </c>
    </row>
    <row r="2180" spans="1:3" x14ac:dyDescent="0.55000000000000004">
      <c r="A2180" s="28">
        <v>5761</v>
      </c>
      <c r="B2180" s="28" t="s">
        <v>2544</v>
      </c>
      <c r="C2180" s="27" t="s">
        <v>143</v>
      </c>
    </row>
    <row r="2181" spans="1:3" x14ac:dyDescent="0.55000000000000004">
      <c r="A2181" s="28">
        <v>5762</v>
      </c>
      <c r="B2181" s="28" t="s">
        <v>2020</v>
      </c>
      <c r="C2181" s="27" t="s">
        <v>143</v>
      </c>
    </row>
    <row r="2182" spans="1:3" x14ac:dyDescent="0.55000000000000004">
      <c r="A2182" s="28">
        <v>5763</v>
      </c>
      <c r="B2182" s="28" t="s">
        <v>2032</v>
      </c>
      <c r="C2182" s="27" t="s">
        <v>143</v>
      </c>
    </row>
    <row r="2183" spans="1:3" x14ac:dyDescent="0.55000000000000004">
      <c r="A2183" s="28">
        <v>5764</v>
      </c>
      <c r="B2183" s="28" t="s">
        <v>2545</v>
      </c>
      <c r="C2183" s="27" t="s">
        <v>143</v>
      </c>
    </row>
    <row r="2184" spans="1:3" x14ac:dyDescent="0.55000000000000004">
      <c r="A2184" s="28">
        <v>5765</v>
      </c>
      <c r="B2184" s="28" t="s">
        <v>2546</v>
      </c>
      <c r="C2184" s="27" t="s">
        <v>143</v>
      </c>
    </row>
    <row r="2185" spans="1:3" x14ac:dyDescent="0.55000000000000004">
      <c r="A2185" s="28">
        <v>5766</v>
      </c>
      <c r="B2185" s="28" t="s">
        <v>2547</v>
      </c>
      <c r="C2185" s="27" t="s">
        <v>143</v>
      </c>
    </row>
    <row r="2186" spans="1:3" x14ac:dyDescent="0.55000000000000004">
      <c r="A2186" s="28">
        <v>5767</v>
      </c>
      <c r="B2186" s="28" t="s">
        <v>2548</v>
      </c>
      <c r="C2186" s="27" t="s">
        <v>143</v>
      </c>
    </row>
    <row r="2187" spans="1:3" x14ac:dyDescent="0.55000000000000004">
      <c r="A2187" s="28">
        <v>5768</v>
      </c>
      <c r="B2187" s="28" t="s">
        <v>2007</v>
      </c>
      <c r="C2187" s="27" t="s">
        <v>143</v>
      </c>
    </row>
    <row r="2188" spans="1:3" x14ac:dyDescent="0.55000000000000004">
      <c r="A2188" s="28">
        <v>5769</v>
      </c>
      <c r="B2188" s="28" t="s">
        <v>2549</v>
      </c>
      <c r="C2188" s="27" t="s">
        <v>143</v>
      </c>
    </row>
    <row r="2189" spans="1:3" x14ac:dyDescent="0.55000000000000004">
      <c r="A2189" s="28" t="s">
        <v>277</v>
      </c>
      <c r="B2189" s="28" t="s">
        <v>2228</v>
      </c>
      <c r="C2189" s="27" t="s">
        <v>143</v>
      </c>
    </row>
    <row r="2190" spans="1:3" x14ac:dyDescent="0.55000000000000004">
      <c r="A2190" s="28">
        <v>5770</v>
      </c>
      <c r="B2190" s="28" t="s">
        <v>2550</v>
      </c>
      <c r="C2190" s="27" t="s">
        <v>143</v>
      </c>
    </row>
    <row r="2191" spans="1:3" x14ac:dyDescent="0.55000000000000004">
      <c r="A2191" s="28">
        <v>5771</v>
      </c>
      <c r="B2191" s="28" t="s">
        <v>2056</v>
      </c>
      <c r="C2191" s="27" t="s">
        <v>143</v>
      </c>
    </row>
    <row r="2192" spans="1:3" x14ac:dyDescent="0.55000000000000004">
      <c r="A2192" s="28">
        <v>5773</v>
      </c>
      <c r="B2192" s="28" t="s">
        <v>2551</v>
      </c>
      <c r="C2192" s="27" t="s">
        <v>143</v>
      </c>
    </row>
    <row r="2193" spans="1:3" x14ac:dyDescent="0.55000000000000004">
      <c r="A2193" s="28">
        <v>5774</v>
      </c>
      <c r="B2193" s="28" t="s">
        <v>2552</v>
      </c>
      <c r="C2193" s="27" t="s">
        <v>143</v>
      </c>
    </row>
    <row r="2194" spans="1:3" x14ac:dyDescent="0.55000000000000004">
      <c r="A2194" s="28">
        <v>5777</v>
      </c>
      <c r="B2194" s="28" t="s">
        <v>1509</v>
      </c>
      <c r="C2194" s="27" t="s">
        <v>143</v>
      </c>
    </row>
    <row r="2195" spans="1:3" x14ac:dyDescent="0.55000000000000004">
      <c r="A2195" s="28">
        <v>5779</v>
      </c>
      <c r="B2195" s="28" t="s">
        <v>2553</v>
      </c>
      <c r="C2195" s="27" t="s">
        <v>143</v>
      </c>
    </row>
    <row r="2196" spans="1:3" x14ac:dyDescent="0.55000000000000004">
      <c r="A2196" s="28" t="s">
        <v>278</v>
      </c>
      <c r="B2196" s="28" t="s">
        <v>2554</v>
      </c>
      <c r="C2196" s="27" t="s">
        <v>143</v>
      </c>
    </row>
    <row r="2197" spans="1:3" x14ac:dyDescent="0.55000000000000004">
      <c r="A2197" s="28">
        <v>5780</v>
      </c>
      <c r="B2197" s="28" t="s">
        <v>2072</v>
      </c>
      <c r="C2197" s="27" t="s">
        <v>143</v>
      </c>
    </row>
    <row r="2198" spans="1:3" x14ac:dyDescent="0.55000000000000004">
      <c r="A2198" s="28">
        <v>5782</v>
      </c>
      <c r="B2198" s="28" t="s">
        <v>2555</v>
      </c>
      <c r="C2198" s="27" t="s">
        <v>143</v>
      </c>
    </row>
    <row r="2199" spans="1:3" x14ac:dyDescent="0.55000000000000004">
      <c r="A2199" s="28">
        <v>5787</v>
      </c>
      <c r="B2199" s="28" t="s">
        <v>2556</v>
      </c>
      <c r="C2199" s="27" t="s">
        <v>143</v>
      </c>
    </row>
    <row r="2200" spans="1:3" x14ac:dyDescent="0.55000000000000004">
      <c r="A2200" s="28">
        <v>5788</v>
      </c>
      <c r="B2200" s="28" t="s">
        <v>2557</v>
      </c>
      <c r="C2200" s="27" t="s">
        <v>143</v>
      </c>
    </row>
    <row r="2201" spans="1:3" x14ac:dyDescent="0.55000000000000004">
      <c r="A2201" s="28">
        <v>5789</v>
      </c>
      <c r="B2201" s="28" t="s">
        <v>2558</v>
      </c>
      <c r="C2201" s="27" t="s">
        <v>143</v>
      </c>
    </row>
    <row r="2202" spans="1:3" x14ac:dyDescent="0.55000000000000004">
      <c r="A2202" s="28" t="s">
        <v>279</v>
      </c>
      <c r="B2202" s="28" t="s">
        <v>2559</v>
      </c>
      <c r="C2202" s="27" t="s">
        <v>143</v>
      </c>
    </row>
    <row r="2203" spans="1:3" x14ac:dyDescent="0.55000000000000004">
      <c r="A2203" s="28">
        <v>5790</v>
      </c>
      <c r="B2203" s="28" t="s">
        <v>2560</v>
      </c>
      <c r="C2203" s="27" t="s">
        <v>143</v>
      </c>
    </row>
    <row r="2204" spans="1:3" x14ac:dyDescent="0.55000000000000004">
      <c r="A2204" s="28">
        <v>5791</v>
      </c>
      <c r="B2204" s="28" t="s">
        <v>2561</v>
      </c>
      <c r="C2204" s="27" t="s">
        <v>143</v>
      </c>
    </row>
    <row r="2205" spans="1:3" x14ac:dyDescent="0.55000000000000004">
      <c r="A2205" s="28">
        <v>5792</v>
      </c>
      <c r="B2205" s="28" t="s">
        <v>1630</v>
      </c>
      <c r="C2205" s="27" t="s">
        <v>143</v>
      </c>
    </row>
    <row r="2206" spans="1:3" x14ac:dyDescent="0.55000000000000004">
      <c r="A2206" s="28">
        <v>5794</v>
      </c>
      <c r="B2206" s="28" t="s">
        <v>2562</v>
      </c>
      <c r="C2206" s="27" t="s">
        <v>143</v>
      </c>
    </row>
    <row r="2207" spans="1:3" x14ac:dyDescent="0.55000000000000004">
      <c r="A2207" s="28">
        <v>5795</v>
      </c>
      <c r="B2207" s="28" t="s">
        <v>2563</v>
      </c>
      <c r="C2207" s="27" t="s">
        <v>143</v>
      </c>
    </row>
    <row r="2208" spans="1:3" x14ac:dyDescent="0.55000000000000004">
      <c r="A2208" s="28">
        <v>5796</v>
      </c>
      <c r="B2208" s="28" t="s">
        <v>2067</v>
      </c>
      <c r="C2208" s="27" t="s">
        <v>143</v>
      </c>
    </row>
    <row r="2209" spans="1:3" x14ac:dyDescent="0.55000000000000004">
      <c r="A2209" s="28">
        <v>5797</v>
      </c>
      <c r="B2209" s="28" t="s">
        <v>2564</v>
      </c>
      <c r="C2209" s="27" t="s">
        <v>143</v>
      </c>
    </row>
    <row r="2210" spans="1:3" x14ac:dyDescent="0.55000000000000004">
      <c r="A2210" s="28">
        <v>5799</v>
      </c>
      <c r="B2210" s="28" t="s">
        <v>2565</v>
      </c>
      <c r="C2210" s="27" t="s">
        <v>143</v>
      </c>
    </row>
    <row r="2211" spans="1:3" x14ac:dyDescent="0.55000000000000004">
      <c r="A2211" s="28" t="s">
        <v>280</v>
      </c>
      <c r="B2211" s="28" t="s">
        <v>2566</v>
      </c>
      <c r="C2211" s="27" t="s">
        <v>143</v>
      </c>
    </row>
    <row r="2212" spans="1:3" x14ac:dyDescent="0.55000000000000004">
      <c r="A2212" s="28" t="s">
        <v>281</v>
      </c>
      <c r="B2212" s="28" t="s">
        <v>2567</v>
      </c>
      <c r="C2212" s="27" t="s">
        <v>143</v>
      </c>
    </row>
    <row r="2213" spans="1:3" x14ac:dyDescent="0.55000000000000004">
      <c r="A2213" s="28" t="s">
        <v>282</v>
      </c>
      <c r="B2213" s="28" t="s">
        <v>2568</v>
      </c>
      <c r="C2213" s="27" t="s">
        <v>143</v>
      </c>
    </row>
    <row r="2214" spans="1:3" x14ac:dyDescent="0.55000000000000004">
      <c r="A2214" s="28" t="s">
        <v>283</v>
      </c>
      <c r="B2214" s="28" t="s">
        <v>2569</v>
      </c>
      <c r="C2214" s="27" t="s">
        <v>143</v>
      </c>
    </row>
    <row r="2215" spans="1:3" x14ac:dyDescent="0.55000000000000004">
      <c r="A2215" s="28" t="s">
        <v>284</v>
      </c>
      <c r="B2215" s="28" t="s">
        <v>2570</v>
      </c>
      <c r="C2215" s="27" t="s">
        <v>143</v>
      </c>
    </row>
    <row r="2216" spans="1:3" x14ac:dyDescent="0.55000000000000004">
      <c r="A2216" s="28" t="s">
        <v>285</v>
      </c>
      <c r="B2216" s="28" t="s">
        <v>1740</v>
      </c>
      <c r="C2216" s="27" t="s">
        <v>143</v>
      </c>
    </row>
    <row r="2217" spans="1:3" x14ac:dyDescent="0.55000000000000004">
      <c r="A2217" s="28" t="s">
        <v>286</v>
      </c>
      <c r="B2217" s="28" t="s">
        <v>2571</v>
      </c>
      <c r="C2217" s="27" t="s">
        <v>143</v>
      </c>
    </row>
    <row r="2218" spans="1:3" x14ac:dyDescent="0.55000000000000004">
      <c r="A2218" s="28" t="s">
        <v>287</v>
      </c>
      <c r="B2218" s="28" t="s">
        <v>2275</v>
      </c>
      <c r="C2218" s="27" t="s">
        <v>143</v>
      </c>
    </row>
    <row r="2219" spans="1:3" x14ac:dyDescent="0.55000000000000004">
      <c r="A2219" s="28" t="s">
        <v>288</v>
      </c>
      <c r="B2219" s="28" t="s">
        <v>2572</v>
      </c>
      <c r="C2219" s="27" t="s">
        <v>143</v>
      </c>
    </row>
    <row r="2220" spans="1:3" x14ac:dyDescent="0.55000000000000004">
      <c r="A2220" s="28" t="s">
        <v>289</v>
      </c>
      <c r="B2220" s="28" t="s">
        <v>2573</v>
      </c>
      <c r="C2220" s="27" t="s">
        <v>143</v>
      </c>
    </row>
    <row r="2221" spans="1:3" x14ac:dyDescent="0.55000000000000004">
      <c r="A2221" s="28" t="s">
        <v>290</v>
      </c>
      <c r="B2221" s="28" t="s">
        <v>2370</v>
      </c>
      <c r="C2221" s="27" t="s">
        <v>143</v>
      </c>
    </row>
    <row r="2222" spans="1:3" x14ac:dyDescent="0.55000000000000004">
      <c r="A2222" s="28" t="s">
        <v>291</v>
      </c>
      <c r="B2222" s="28" t="s">
        <v>2574</v>
      </c>
      <c r="C2222" s="27" t="s">
        <v>143</v>
      </c>
    </row>
    <row r="2223" spans="1:3" x14ac:dyDescent="0.55000000000000004">
      <c r="A2223" s="28" t="s">
        <v>292</v>
      </c>
      <c r="B2223" s="28" t="s">
        <v>2420</v>
      </c>
      <c r="C2223" s="27" t="s">
        <v>143</v>
      </c>
    </row>
    <row r="2224" spans="1:3" x14ac:dyDescent="0.55000000000000004">
      <c r="A2224" s="28" t="s">
        <v>293</v>
      </c>
      <c r="B2224" s="28" t="s">
        <v>2575</v>
      </c>
      <c r="C2224" s="27" t="s">
        <v>143</v>
      </c>
    </row>
    <row r="2225" spans="1:3" x14ac:dyDescent="0.55000000000000004">
      <c r="A2225" s="28" t="s">
        <v>294</v>
      </c>
      <c r="B2225" s="28" t="s">
        <v>2352</v>
      </c>
      <c r="C2225" s="27" t="s">
        <v>143</v>
      </c>
    </row>
    <row r="2226" spans="1:3" x14ac:dyDescent="0.55000000000000004">
      <c r="A2226" s="28" t="s">
        <v>295</v>
      </c>
      <c r="B2226" s="28" t="s">
        <v>2576</v>
      </c>
      <c r="C2226" s="27" t="s">
        <v>143</v>
      </c>
    </row>
    <row r="2227" spans="1:3" x14ac:dyDescent="0.55000000000000004">
      <c r="A2227" s="28" t="s">
        <v>296</v>
      </c>
      <c r="B2227" s="28" t="s">
        <v>2577</v>
      </c>
      <c r="C2227" s="27" t="s">
        <v>143</v>
      </c>
    </row>
    <row r="2228" spans="1:3" x14ac:dyDescent="0.55000000000000004">
      <c r="A2228" s="28" t="s">
        <v>297</v>
      </c>
      <c r="B2228" s="28" t="s">
        <v>2578</v>
      </c>
      <c r="C2228" s="27" t="s">
        <v>143</v>
      </c>
    </row>
    <row r="2229" spans="1:3" x14ac:dyDescent="0.55000000000000004">
      <c r="A2229" s="28" t="s">
        <v>298</v>
      </c>
      <c r="B2229" s="28" t="s">
        <v>2579</v>
      </c>
      <c r="C2229" s="27" t="s">
        <v>143</v>
      </c>
    </row>
    <row r="2230" spans="1:3" x14ac:dyDescent="0.55000000000000004">
      <c r="A2230" s="28" t="s">
        <v>299</v>
      </c>
      <c r="B2230" s="28" t="s">
        <v>2580</v>
      </c>
      <c r="C2230" s="27" t="s">
        <v>143</v>
      </c>
    </row>
    <row r="2231" spans="1:3" x14ac:dyDescent="0.55000000000000004">
      <c r="A2231" s="28" t="s">
        <v>300</v>
      </c>
      <c r="B2231" s="28" t="s">
        <v>2349</v>
      </c>
      <c r="C2231" s="27" t="s">
        <v>143</v>
      </c>
    </row>
    <row r="2232" spans="1:3" x14ac:dyDescent="0.55000000000000004">
      <c r="A2232" s="28" t="s">
        <v>301</v>
      </c>
      <c r="B2232" s="28" t="s">
        <v>2581</v>
      </c>
      <c r="C2232" s="27" t="s">
        <v>143</v>
      </c>
    </row>
    <row r="2233" spans="1:3" x14ac:dyDescent="0.55000000000000004">
      <c r="A2233" s="28" t="s">
        <v>302</v>
      </c>
      <c r="B2233" s="28" t="s">
        <v>2217</v>
      </c>
      <c r="C2233" s="27" t="s">
        <v>143</v>
      </c>
    </row>
    <row r="2234" spans="1:3" x14ac:dyDescent="0.55000000000000004">
      <c r="A2234" s="28" t="s">
        <v>303</v>
      </c>
      <c r="B2234" s="28" t="s">
        <v>2582</v>
      </c>
      <c r="C2234" s="27" t="s">
        <v>143</v>
      </c>
    </row>
    <row r="2235" spans="1:3" x14ac:dyDescent="0.55000000000000004">
      <c r="A2235" s="28" t="s">
        <v>304</v>
      </c>
      <c r="B2235" s="28" t="s">
        <v>2316</v>
      </c>
      <c r="C2235" s="27" t="s">
        <v>143</v>
      </c>
    </row>
    <row r="2236" spans="1:3" x14ac:dyDescent="0.55000000000000004">
      <c r="A2236" s="28" t="s">
        <v>305</v>
      </c>
      <c r="B2236" s="28" t="s">
        <v>2583</v>
      </c>
      <c r="C2236" s="27" t="s">
        <v>143</v>
      </c>
    </row>
    <row r="2237" spans="1:3" x14ac:dyDescent="0.55000000000000004">
      <c r="A2237" s="28" t="s">
        <v>306</v>
      </c>
      <c r="B2237" s="28" t="s">
        <v>2584</v>
      </c>
      <c r="C2237" s="27" t="s">
        <v>143</v>
      </c>
    </row>
    <row r="2238" spans="1:3" x14ac:dyDescent="0.55000000000000004">
      <c r="A2238" s="28" t="s">
        <v>307</v>
      </c>
      <c r="B2238" s="28" t="s">
        <v>2393</v>
      </c>
      <c r="C2238" s="27" t="s">
        <v>143</v>
      </c>
    </row>
    <row r="2239" spans="1:3" x14ac:dyDescent="0.55000000000000004">
      <c r="A2239" s="28" t="s">
        <v>308</v>
      </c>
      <c r="B2239" s="28" t="s">
        <v>2585</v>
      </c>
      <c r="C2239" s="27" t="s">
        <v>143</v>
      </c>
    </row>
    <row r="2240" spans="1:3" x14ac:dyDescent="0.55000000000000004">
      <c r="A2240" s="28" t="s">
        <v>309</v>
      </c>
      <c r="B2240" s="28" t="s">
        <v>2384</v>
      </c>
      <c r="C2240" s="27" t="s">
        <v>143</v>
      </c>
    </row>
    <row r="2241" spans="1:3" x14ac:dyDescent="0.55000000000000004">
      <c r="A2241" s="28" t="s">
        <v>310</v>
      </c>
      <c r="B2241" s="28" t="s">
        <v>1935</v>
      </c>
      <c r="C2241" s="27" t="s">
        <v>143</v>
      </c>
    </row>
    <row r="2242" spans="1:3" x14ac:dyDescent="0.55000000000000004">
      <c r="A2242" s="28" t="s">
        <v>311</v>
      </c>
      <c r="B2242" s="28" t="s">
        <v>2021</v>
      </c>
      <c r="C2242" s="27" t="s">
        <v>143</v>
      </c>
    </row>
    <row r="2243" spans="1:3" x14ac:dyDescent="0.55000000000000004">
      <c r="A2243" s="28" t="s">
        <v>312</v>
      </c>
      <c r="B2243" s="28" t="s">
        <v>2373</v>
      </c>
      <c r="C2243" s="27" t="s">
        <v>143</v>
      </c>
    </row>
    <row r="2244" spans="1:3" x14ac:dyDescent="0.55000000000000004">
      <c r="A2244" s="28" t="s">
        <v>313</v>
      </c>
      <c r="B2244" s="28" t="s">
        <v>2586</v>
      </c>
      <c r="C2244" s="27" t="s">
        <v>143</v>
      </c>
    </row>
    <row r="2245" spans="1:3" x14ac:dyDescent="0.55000000000000004">
      <c r="A2245" s="28" t="s">
        <v>314</v>
      </c>
      <c r="B2245" s="28" t="s">
        <v>2182</v>
      </c>
      <c r="C2245" s="27" t="s">
        <v>143</v>
      </c>
    </row>
    <row r="2246" spans="1:3" x14ac:dyDescent="0.55000000000000004">
      <c r="A2246" s="28" t="s">
        <v>315</v>
      </c>
      <c r="B2246" s="28" t="s">
        <v>2341</v>
      </c>
      <c r="C2246" s="27" t="s">
        <v>143</v>
      </c>
    </row>
    <row r="2247" spans="1:3" x14ac:dyDescent="0.55000000000000004">
      <c r="A2247" s="28" t="s">
        <v>316</v>
      </c>
      <c r="B2247" s="28" t="s">
        <v>2372</v>
      </c>
      <c r="C2247" s="27" t="s">
        <v>143</v>
      </c>
    </row>
    <row r="2248" spans="1:3" x14ac:dyDescent="0.55000000000000004">
      <c r="A2248" s="28" t="s">
        <v>317</v>
      </c>
      <c r="B2248" s="28" t="s">
        <v>2587</v>
      </c>
      <c r="C2248" s="27" t="s">
        <v>143</v>
      </c>
    </row>
    <row r="2249" spans="1:3" x14ac:dyDescent="0.55000000000000004">
      <c r="A2249" s="28" t="s">
        <v>318</v>
      </c>
      <c r="B2249" s="28" t="s">
        <v>2588</v>
      </c>
      <c r="C2249" s="27" t="s">
        <v>143</v>
      </c>
    </row>
    <row r="2250" spans="1:3" x14ac:dyDescent="0.55000000000000004">
      <c r="A2250" s="28" t="s">
        <v>319</v>
      </c>
      <c r="B2250" s="28" t="s">
        <v>2589</v>
      </c>
      <c r="C2250" s="27" t="s">
        <v>143</v>
      </c>
    </row>
    <row r="2251" spans="1:3" x14ac:dyDescent="0.55000000000000004">
      <c r="A2251" s="28" t="s">
        <v>320</v>
      </c>
      <c r="B2251" s="28" t="s">
        <v>2590</v>
      </c>
      <c r="C2251" s="27" t="s">
        <v>143</v>
      </c>
    </row>
    <row r="2252" spans="1:3" x14ac:dyDescent="0.55000000000000004">
      <c r="A2252" s="28" t="s">
        <v>321</v>
      </c>
      <c r="B2252" s="28" t="s">
        <v>1995</v>
      </c>
      <c r="C2252" s="27" t="s">
        <v>143</v>
      </c>
    </row>
    <row r="2253" spans="1:3" x14ac:dyDescent="0.55000000000000004">
      <c r="A2253" s="28" t="s">
        <v>322</v>
      </c>
      <c r="B2253" s="28" t="s">
        <v>2591</v>
      </c>
      <c r="C2253" s="27" t="s">
        <v>143</v>
      </c>
    </row>
    <row r="2254" spans="1:3" x14ac:dyDescent="0.55000000000000004">
      <c r="A2254" s="28" t="s">
        <v>323</v>
      </c>
      <c r="B2254" s="28" t="s">
        <v>2476</v>
      </c>
      <c r="C2254" s="27" t="s">
        <v>143</v>
      </c>
    </row>
    <row r="2255" spans="1:3" x14ac:dyDescent="0.55000000000000004">
      <c r="A2255" s="28" t="s">
        <v>324</v>
      </c>
      <c r="B2255" s="28" t="s">
        <v>2364</v>
      </c>
      <c r="C2255" s="27" t="s">
        <v>143</v>
      </c>
    </row>
    <row r="2256" spans="1:3" x14ac:dyDescent="0.55000000000000004">
      <c r="A2256" s="28" t="s">
        <v>325</v>
      </c>
      <c r="B2256" s="28" t="s">
        <v>2592</v>
      </c>
      <c r="C2256" s="27" t="s">
        <v>143</v>
      </c>
    </row>
    <row r="2257" spans="1:3" x14ac:dyDescent="0.55000000000000004">
      <c r="A2257" s="28" t="s">
        <v>326</v>
      </c>
      <c r="B2257" s="28" t="s">
        <v>2593</v>
      </c>
      <c r="C2257" s="27" t="s">
        <v>143</v>
      </c>
    </row>
    <row r="2258" spans="1:3" x14ac:dyDescent="0.55000000000000004">
      <c r="A2258" s="28" t="s">
        <v>327</v>
      </c>
      <c r="B2258" s="28" t="s">
        <v>2594</v>
      </c>
      <c r="C2258" s="27" t="s">
        <v>143</v>
      </c>
    </row>
    <row r="2259" spans="1:3" x14ac:dyDescent="0.55000000000000004">
      <c r="A2259" s="28" t="s">
        <v>328</v>
      </c>
      <c r="B2259" s="28" t="s">
        <v>2595</v>
      </c>
      <c r="C2259" s="27" t="s">
        <v>143</v>
      </c>
    </row>
    <row r="2260" spans="1:3" x14ac:dyDescent="0.55000000000000004">
      <c r="A2260" s="28" t="s">
        <v>329</v>
      </c>
      <c r="B2260" s="28" t="s">
        <v>2596</v>
      </c>
      <c r="C2260" s="27" t="s">
        <v>143</v>
      </c>
    </row>
    <row r="2261" spans="1:3" x14ac:dyDescent="0.55000000000000004">
      <c r="A2261" s="28" t="s">
        <v>330</v>
      </c>
      <c r="B2261" s="28" t="s">
        <v>2597</v>
      </c>
      <c r="C2261" s="27" t="s">
        <v>143</v>
      </c>
    </row>
    <row r="2262" spans="1:3" x14ac:dyDescent="0.55000000000000004">
      <c r="A2262" s="28" t="s">
        <v>331</v>
      </c>
      <c r="B2262" s="28" t="s">
        <v>2598</v>
      </c>
      <c r="C2262" s="27" t="s">
        <v>143</v>
      </c>
    </row>
    <row r="2263" spans="1:3" x14ac:dyDescent="0.55000000000000004">
      <c r="A2263" s="28" t="s">
        <v>332</v>
      </c>
      <c r="B2263" s="28" t="s">
        <v>2599</v>
      </c>
      <c r="C2263" s="27" t="s">
        <v>143</v>
      </c>
    </row>
    <row r="2264" spans="1:3" x14ac:dyDescent="0.55000000000000004">
      <c r="A2264" s="28" t="s">
        <v>333</v>
      </c>
      <c r="B2264" s="28" t="s">
        <v>2600</v>
      </c>
      <c r="C2264" s="27" t="s">
        <v>143</v>
      </c>
    </row>
    <row r="2265" spans="1:3" x14ac:dyDescent="0.55000000000000004">
      <c r="A2265" s="28" t="s">
        <v>334</v>
      </c>
      <c r="B2265" s="28" t="s">
        <v>2601</v>
      </c>
      <c r="C2265" s="27" t="s">
        <v>143</v>
      </c>
    </row>
    <row r="2266" spans="1:3" x14ac:dyDescent="0.55000000000000004">
      <c r="A2266" s="28" t="s">
        <v>335</v>
      </c>
      <c r="B2266" s="28" t="s">
        <v>2602</v>
      </c>
      <c r="C2266" s="27" t="s">
        <v>143</v>
      </c>
    </row>
    <row r="2267" spans="1:3" x14ac:dyDescent="0.55000000000000004">
      <c r="A2267" s="28" t="s">
        <v>336</v>
      </c>
      <c r="B2267" s="28" t="s">
        <v>2603</v>
      </c>
      <c r="C2267" s="27" t="s">
        <v>143</v>
      </c>
    </row>
    <row r="2268" spans="1:3" x14ac:dyDescent="0.55000000000000004">
      <c r="A2268" s="28" t="s">
        <v>337</v>
      </c>
      <c r="B2268" s="28" t="s">
        <v>2604</v>
      </c>
      <c r="C2268" s="27" t="s">
        <v>143</v>
      </c>
    </row>
    <row r="2269" spans="1:3" x14ac:dyDescent="0.55000000000000004">
      <c r="A2269" s="28" t="s">
        <v>338</v>
      </c>
      <c r="B2269" s="28" t="s">
        <v>2605</v>
      </c>
      <c r="C2269" s="27" t="s">
        <v>143</v>
      </c>
    </row>
    <row r="2270" spans="1:3" x14ac:dyDescent="0.55000000000000004">
      <c r="A2270" s="28" t="s">
        <v>339</v>
      </c>
      <c r="B2270" s="28" t="s">
        <v>2606</v>
      </c>
      <c r="C2270" s="27" t="s">
        <v>143</v>
      </c>
    </row>
    <row r="2271" spans="1:3" x14ac:dyDescent="0.55000000000000004">
      <c r="A2271" s="28" t="s">
        <v>340</v>
      </c>
      <c r="B2271" s="28" t="s">
        <v>2123</v>
      </c>
      <c r="C2271" s="27" t="s">
        <v>143</v>
      </c>
    </row>
    <row r="2272" spans="1:3" x14ac:dyDescent="0.55000000000000004">
      <c r="A2272" s="28" t="s">
        <v>341</v>
      </c>
      <c r="B2272" s="28" t="s">
        <v>2607</v>
      </c>
      <c r="C2272" s="27" t="s">
        <v>143</v>
      </c>
    </row>
    <row r="2273" spans="1:3" x14ac:dyDescent="0.55000000000000004">
      <c r="A2273" s="28" t="s">
        <v>342</v>
      </c>
      <c r="B2273" s="28" t="s">
        <v>2608</v>
      </c>
      <c r="C2273" s="27" t="s">
        <v>143</v>
      </c>
    </row>
    <row r="2274" spans="1:3" x14ac:dyDescent="0.55000000000000004">
      <c r="A2274" s="28" t="s">
        <v>343</v>
      </c>
      <c r="B2274" s="28" t="s">
        <v>2609</v>
      </c>
      <c r="C2274" s="27" t="s">
        <v>143</v>
      </c>
    </row>
    <row r="2275" spans="1:3" x14ac:dyDescent="0.55000000000000004">
      <c r="A2275" s="28" t="s">
        <v>344</v>
      </c>
      <c r="B2275" s="28" t="s">
        <v>2610</v>
      </c>
      <c r="C2275" s="27" t="s">
        <v>143</v>
      </c>
    </row>
    <row r="2276" spans="1:3" x14ac:dyDescent="0.55000000000000004">
      <c r="A2276" s="28" t="s">
        <v>345</v>
      </c>
      <c r="B2276" s="28" t="s">
        <v>2611</v>
      </c>
      <c r="C2276" s="27" t="s">
        <v>143</v>
      </c>
    </row>
    <row r="2277" spans="1:3" x14ac:dyDescent="0.55000000000000004">
      <c r="A2277" s="28" t="s">
        <v>346</v>
      </c>
      <c r="B2277" s="28" t="s">
        <v>2612</v>
      </c>
      <c r="C2277" s="27" t="s">
        <v>143</v>
      </c>
    </row>
    <row r="2278" spans="1:3" x14ac:dyDescent="0.55000000000000004">
      <c r="A2278" s="28" t="s">
        <v>347</v>
      </c>
      <c r="B2278" s="28" t="s">
        <v>2613</v>
      </c>
      <c r="C2278" s="27" t="s">
        <v>143</v>
      </c>
    </row>
    <row r="2279" spans="1:3" x14ac:dyDescent="0.55000000000000004">
      <c r="A2279" s="32" t="s">
        <v>348</v>
      </c>
      <c r="B2279" s="32" t="s">
        <v>2614</v>
      </c>
      <c r="C2279" s="27" t="s">
        <v>143</v>
      </c>
    </row>
    <row r="2280" spans="1:3" x14ac:dyDescent="0.55000000000000004">
      <c r="A2280" s="32" t="s">
        <v>349</v>
      </c>
      <c r="B2280" s="32" t="s">
        <v>2615</v>
      </c>
      <c r="C2280" s="27" t="s">
        <v>143</v>
      </c>
    </row>
    <row r="2281" spans="1:3" x14ac:dyDescent="0.55000000000000004">
      <c r="A2281" s="32" t="s">
        <v>350</v>
      </c>
      <c r="B2281" s="32" t="s">
        <v>2616</v>
      </c>
      <c r="C2281" s="27" t="s">
        <v>143</v>
      </c>
    </row>
    <row r="2282" spans="1:3" x14ac:dyDescent="0.55000000000000004">
      <c r="A2282" s="32" t="s">
        <v>351</v>
      </c>
      <c r="B2282" s="32" t="s">
        <v>2617</v>
      </c>
      <c r="C2282" s="27" t="s">
        <v>143</v>
      </c>
    </row>
    <row r="2283" spans="1:3" x14ac:dyDescent="0.55000000000000004">
      <c r="A2283" s="28" t="s">
        <v>352</v>
      </c>
      <c r="B2283" s="28" t="s">
        <v>2618</v>
      </c>
      <c r="C2283" s="27" t="s">
        <v>143</v>
      </c>
    </row>
    <row r="2284" spans="1:3" x14ac:dyDescent="0.55000000000000004">
      <c r="A2284" s="28" t="s">
        <v>353</v>
      </c>
      <c r="B2284" s="28" t="s">
        <v>2619</v>
      </c>
      <c r="C2284" s="27" t="s">
        <v>143</v>
      </c>
    </row>
    <row r="2285" spans="1:3" x14ac:dyDescent="0.55000000000000004">
      <c r="A2285" s="28" t="s">
        <v>354</v>
      </c>
      <c r="B2285" s="28" t="s">
        <v>2620</v>
      </c>
      <c r="C2285" s="27" t="s">
        <v>143</v>
      </c>
    </row>
    <row r="2286" spans="1:3" x14ac:dyDescent="0.55000000000000004">
      <c r="A2286" s="28" t="s">
        <v>355</v>
      </c>
      <c r="B2286" s="28" t="s">
        <v>2621</v>
      </c>
      <c r="C2286" s="27" t="s">
        <v>143</v>
      </c>
    </row>
    <row r="2287" spans="1:3" x14ac:dyDescent="0.55000000000000004">
      <c r="A2287" s="28" t="s">
        <v>356</v>
      </c>
      <c r="B2287" s="28" t="s">
        <v>2622</v>
      </c>
      <c r="C2287" s="27" t="s">
        <v>143</v>
      </c>
    </row>
    <row r="2288" spans="1:3" x14ac:dyDescent="0.55000000000000004">
      <c r="A2288" s="28" t="s">
        <v>357</v>
      </c>
      <c r="B2288" s="28" t="s">
        <v>2623</v>
      </c>
      <c r="C2288" s="27" t="s">
        <v>143</v>
      </c>
    </row>
    <row r="2289" spans="1:3" x14ac:dyDescent="0.55000000000000004">
      <c r="A2289" s="28" t="s">
        <v>358</v>
      </c>
      <c r="B2289" s="28" t="s">
        <v>2624</v>
      </c>
      <c r="C2289" s="27" t="s">
        <v>143</v>
      </c>
    </row>
    <row r="2290" spans="1:3" x14ac:dyDescent="0.55000000000000004">
      <c r="A2290" s="28" t="s">
        <v>359</v>
      </c>
      <c r="B2290" s="28" t="s">
        <v>2625</v>
      </c>
      <c r="C2290" s="27" t="s">
        <v>143</v>
      </c>
    </row>
    <row r="2291" spans="1:3" x14ac:dyDescent="0.55000000000000004">
      <c r="A2291" s="28" t="s">
        <v>360</v>
      </c>
      <c r="B2291" s="28" t="s">
        <v>2626</v>
      </c>
      <c r="C2291" s="27" t="s">
        <v>143</v>
      </c>
    </row>
    <row r="2292" spans="1:3" x14ac:dyDescent="0.55000000000000004">
      <c r="A2292" s="28" t="s">
        <v>361</v>
      </c>
      <c r="B2292" s="28" t="s">
        <v>2627</v>
      </c>
      <c r="C2292" s="27" t="s">
        <v>143</v>
      </c>
    </row>
    <row r="2293" spans="1:3" x14ac:dyDescent="0.55000000000000004">
      <c r="A2293" s="28" t="s">
        <v>362</v>
      </c>
      <c r="B2293" s="28" t="s">
        <v>2628</v>
      </c>
      <c r="C2293" s="27" t="s">
        <v>143</v>
      </c>
    </row>
    <row r="2294" spans="1:3" x14ac:dyDescent="0.55000000000000004">
      <c r="A2294" s="28" t="s">
        <v>363</v>
      </c>
      <c r="B2294" s="28" t="s">
        <v>2629</v>
      </c>
      <c r="C2294" s="29" t="s">
        <v>143</v>
      </c>
    </row>
    <row r="2295" spans="1:3" x14ac:dyDescent="0.55000000000000004">
      <c r="A2295" s="28">
        <v>5802</v>
      </c>
      <c r="B2295" s="28" t="s">
        <v>2129</v>
      </c>
      <c r="C2295" s="27" t="s">
        <v>143</v>
      </c>
    </row>
    <row r="2296" spans="1:3" x14ac:dyDescent="0.55000000000000004">
      <c r="A2296" s="28">
        <v>5804</v>
      </c>
      <c r="B2296" s="28" t="s">
        <v>2630</v>
      </c>
      <c r="C2296" s="27" t="s">
        <v>143</v>
      </c>
    </row>
    <row r="2297" spans="1:3" x14ac:dyDescent="0.55000000000000004">
      <c r="A2297" s="28">
        <v>5807</v>
      </c>
      <c r="B2297" s="28" t="s">
        <v>2631</v>
      </c>
      <c r="C2297" s="27" t="s">
        <v>143</v>
      </c>
    </row>
    <row r="2298" spans="1:3" x14ac:dyDescent="0.55000000000000004">
      <c r="A2298" s="28">
        <v>5809</v>
      </c>
      <c r="B2298" s="28" t="s">
        <v>2123</v>
      </c>
      <c r="C2298" s="27" t="s">
        <v>143</v>
      </c>
    </row>
    <row r="2299" spans="1:3" x14ac:dyDescent="0.55000000000000004">
      <c r="A2299" s="28">
        <v>5810</v>
      </c>
      <c r="B2299" s="28" t="s">
        <v>2632</v>
      </c>
      <c r="C2299" s="27" t="s">
        <v>143</v>
      </c>
    </row>
    <row r="2300" spans="1:3" x14ac:dyDescent="0.55000000000000004">
      <c r="A2300" s="28">
        <v>5811</v>
      </c>
      <c r="B2300" s="28" t="s">
        <v>2633</v>
      </c>
      <c r="C2300" s="27" t="s">
        <v>143</v>
      </c>
    </row>
    <row r="2301" spans="1:3" x14ac:dyDescent="0.55000000000000004">
      <c r="A2301" s="28">
        <v>5812</v>
      </c>
      <c r="B2301" s="28" t="s">
        <v>2634</v>
      </c>
      <c r="C2301" s="27" t="s">
        <v>143</v>
      </c>
    </row>
    <row r="2302" spans="1:3" x14ac:dyDescent="0.55000000000000004">
      <c r="A2302" s="28">
        <v>5814</v>
      </c>
      <c r="B2302" s="28" t="s">
        <v>2635</v>
      </c>
      <c r="C2302" s="27" t="s">
        <v>143</v>
      </c>
    </row>
    <row r="2303" spans="1:3" x14ac:dyDescent="0.55000000000000004">
      <c r="A2303" s="28">
        <v>5815</v>
      </c>
      <c r="B2303" s="28" t="s">
        <v>1202</v>
      </c>
      <c r="C2303" s="27" t="s">
        <v>143</v>
      </c>
    </row>
    <row r="2304" spans="1:3" x14ac:dyDescent="0.55000000000000004">
      <c r="A2304" s="28">
        <v>5817</v>
      </c>
      <c r="B2304" s="28" t="s">
        <v>2636</v>
      </c>
      <c r="C2304" s="27" t="s">
        <v>143</v>
      </c>
    </row>
    <row r="2305" spans="1:3" x14ac:dyDescent="0.55000000000000004">
      <c r="A2305" s="28">
        <v>5822</v>
      </c>
      <c r="B2305" s="28" t="s">
        <v>2637</v>
      </c>
      <c r="C2305" s="27" t="s">
        <v>143</v>
      </c>
    </row>
    <row r="2306" spans="1:3" x14ac:dyDescent="0.55000000000000004">
      <c r="A2306" s="28">
        <v>5823</v>
      </c>
      <c r="B2306" s="28" t="s">
        <v>2638</v>
      </c>
      <c r="C2306" s="27" t="s">
        <v>143</v>
      </c>
    </row>
    <row r="2307" spans="1:3" x14ac:dyDescent="0.55000000000000004">
      <c r="A2307" s="28">
        <v>5825</v>
      </c>
      <c r="B2307" s="28" t="s">
        <v>2639</v>
      </c>
      <c r="C2307" s="27" t="s">
        <v>143</v>
      </c>
    </row>
    <row r="2308" spans="1:3" x14ac:dyDescent="0.55000000000000004">
      <c r="A2308" s="28">
        <v>5827</v>
      </c>
      <c r="B2308" s="28" t="s">
        <v>2640</v>
      </c>
      <c r="C2308" s="27" t="s">
        <v>143</v>
      </c>
    </row>
    <row r="2309" spans="1:3" x14ac:dyDescent="0.55000000000000004">
      <c r="A2309" s="28">
        <v>5829</v>
      </c>
      <c r="B2309" s="28" t="s">
        <v>2159</v>
      </c>
      <c r="C2309" s="27" t="s">
        <v>143</v>
      </c>
    </row>
    <row r="2310" spans="1:3" x14ac:dyDescent="0.55000000000000004">
      <c r="A2310" s="28">
        <v>5830</v>
      </c>
      <c r="B2310" s="28" t="s">
        <v>2170</v>
      </c>
      <c r="C2310" s="27" t="s">
        <v>143</v>
      </c>
    </row>
    <row r="2311" spans="1:3" x14ac:dyDescent="0.55000000000000004">
      <c r="A2311" s="28">
        <v>5831</v>
      </c>
      <c r="B2311" s="28" t="s">
        <v>2641</v>
      </c>
      <c r="C2311" s="27" t="s">
        <v>143</v>
      </c>
    </row>
    <row r="2312" spans="1:3" x14ac:dyDescent="0.55000000000000004">
      <c r="A2312" s="28">
        <v>5832</v>
      </c>
      <c r="B2312" s="28" t="s">
        <v>2574</v>
      </c>
      <c r="C2312" s="27" t="s">
        <v>143</v>
      </c>
    </row>
    <row r="2313" spans="1:3" x14ac:dyDescent="0.55000000000000004">
      <c r="A2313" s="28">
        <v>5834</v>
      </c>
      <c r="B2313" s="28" t="s">
        <v>2642</v>
      </c>
      <c r="C2313" s="27" t="s">
        <v>143</v>
      </c>
    </row>
    <row r="2314" spans="1:3" x14ac:dyDescent="0.55000000000000004">
      <c r="A2314" s="28">
        <v>5835</v>
      </c>
      <c r="B2314" s="28" t="s">
        <v>2643</v>
      </c>
      <c r="C2314" s="27" t="s">
        <v>143</v>
      </c>
    </row>
    <row r="2315" spans="1:3" x14ac:dyDescent="0.55000000000000004">
      <c r="A2315" s="28">
        <v>5836</v>
      </c>
      <c r="B2315" s="28" t="s">
        <v>2644</v>
      </c>
      <c r="C2315" s="27" t="s">
        <v>143</v>
      </c>
    </row>
    <row r="2316" spans="1:3" x14ac:dyDescent="0.55000000000000004">
      <c r="A2316" s="28">
        <v>5837</v>
      </c>
      <c r="B2316" s="28" t="s">
        <v>2235</v>
      </c>
      <c r="C2316" s="27" t="s">
        <v>143</v>
      </c>
    </row>
    <row r="2317" spans="1:3" x14ac:dyDescent="0.55000000000000004">
      <c r="A2317" s="28">
        <v>5841</v>
      </c>
      <c r="B2317" s="28" t="s">
        <v>2645</v>
      </c>
      <c r="C2317" s="27" t="s">
        <v>143</v>
      </c>
    </row>
    <row r="2318" spans="1:3" x14ac:dyDescent="0.55000000000000004">
      <c r="A2318" s="28">
        <v>5843</v>
      </c>
      <c r="B2318" s="28" t="s">
        <v>2646</v>
      </c>
      <c r="C2318" s="27" t="s">
        <v>143</v>
      </c>
    </row>
    <row r="2319" spans="1:3" x14ac:dyDescent="0.55000000000000004">
      <c r="A2319" s="28">
        <v>5844</v>
      </c>
      <c r="B2319" s="28" t="s">
        <v>2647</v>
      </c>
      <c r="C2319" s="27" t="s">
        <v>143</v>
      </c>
    </row>
    <row r="2320" spans="1:3" x14ac:dyDescent="0.55000000000000004">
      <c r="A2320" s="28">
        <v>5845</v>
      </c>
      <c r="B2320" s="28" t="s">
        <v>2648</v>
      </c>
      <c r="C2320" s="27" t="s">
        <v>143</v>
      </c>
    </row>
    <row r="2321" spans="1:3" x14ac:dyDescent="0.55000000000000004">
      <c r="A2321" s="28">
        <v>5848</v>
      </c>
      <c r="B2321" s="28" t="s">
        <v>2154</v>
      </c>
      <c r="C2321" s="27" t="s">
        <v>143</v>
      </c>
    </row>
    <row r="2322" spans="1:3" x14ac:dyDescent="0.55000000000000004">
      <c r="A2322" s="28">
        <v>5849</v>
      </c>
      <c r="B2322" s="28" t="s">
        <v>2649</v>
      </c>
      <c r="C2322" s="27" t="s">
        <v>143</v>
      </c>
    </row>
    <row r="2323" spans="1:3" x14ac:dyDescent="0.55000000000000004">
      <c r="A2323" s="28">
        <v>5851</v>
      </c>
      <c r="B2323" s="28" t="s">
        <v>2650</v>
      </c>
      <c r="C2323" s="27" t="s">
        <v>143</v>
      </c>
    </row>
    <row r="2324" spans="1:3" x14ac:dyDescent="0.55000000000000004">
      <c r="A2324" s="28">
        <v>5853</v>
      </c>
      <c r="B2324" s="28" t="s">
        <v>2143</v>
      </c>
      <c r="C2324" s="27" t="s">
        <v>143</v>
      </c>
    </row>
    <row r="2325" spans="1:3" x14ac:dyDescent="0.55000000000000004">
      <c r="A2325" s="28">
        <v>5854</v>
      </c>
      <c r="B2325" s="28" t="s">
        <v>2651</v>
      </c>
      <c r="C2325" s="27" t="s">
        <v>143</v>
      </c>
    </row>
    <row r="2326" spans="1:3" x14ac:dyDescent="0.55000000000000004">
      <c r="A2326" s="28">
        <v>5856</v>
      </c>
      <c r="B2326" s="28" t="s">
        <v>2652</v>
      </c>
      <c r="C2326" s="27" t="s">
        <v>143</v>
      </c>
    </row>
    <row r="2327" spans="1:3" x14ac:dyDescent="0.55000000000000004">
      <c r="A2327" s="28">
        <v>5858</v>
      </c>
      <c r="B2327" s="28" t="s">
        <v>2213</v>
      </c>
      <c r="C2327" s="27" t="s">
        <v>143</v>
      </c>
    </row>
    <row r="2328" spans="1:3" x14ac:dyDescent="0.55000000000000004">
      <c r="A2328" s="28">
        <v>5862</v>
      </c>
      <c r="B2328" s="28" t="s">
        <v>2653</v>
      </c>
      <c r="C2328" s="27" t="s">
        <v>143</v>
      </c>
    </row>
    <row r="2329" spans="1:3" x14ac:dyDescent="0.55000000000000004">
      <c r="A2329" s="28">
        <v>5863</v>
      </c>
      <c r="B2329" s="28" t="s">
        <v>2654</v>
      </c>
      <c r="C2329" s="27" t="s">
        <v>143</v>
      </c>
    </row>
    <row r="2330" spans="1:3" x14ac:dyDescent="0.55000000000000004">
      <c r="A2330" s="28">
        <v>5864</v>
      </c>
      <c r="B2330" s="28" t="s">
        <v>2655</v>
      </c>
      <c r="C2330" s="27" t="s">
        <v>143</v>
      </c>
    </row>
    <row r="2331" spans="1:3" x14ac:dyDescent="0.55000000000000004">
      <c r="A2331" s="28">
        <v>5865</v>
      </c>
      <c r="B2331" s="28" t="s">
        <v>2656</v>
      </c>
      <c r="C2331" s="27" t="s">
        <v>143</v>
      </c>
    </row>
    <row r="2332" spans="1:3" x14ac:dyDescent="0.55000000000000004">
      <c r="A2332" s="28">
        <v>5866</v>
      </c>
      <c r="B2332" s="28" t="s">
        <v>1991</v>
      </c>
      <c r="C2332" s="27" t="s">
        <v>143</v>
      </c>
    </row>
    <row r="2333" spans="1:3" x14ac:dyDescent="0.55000000000000004">
      <c r="A2333" s="28">
        <v>5867</v>
      </c>
      <c r="B2333" s="28" t="s">
        <v>2657</v>
      </c>
      <c r="C2333" s="27" t="s">
        <v>143</v>
      </c>
    </row>
    <row r="2334" spans="1:3" x14ac:dyDescent="0.55000000000000004">
      <c r="A2334" s="28">
        <v>5869</v>
      </c>
      <c r="B2334" s="28" t="s">
        <v>2235</v>
      </c>
      <c r="C2334" s="27" t="s">
        <v>143</v>
      </c>
    </row>
    <row r="2335" spans="1:3" x14ac:dyDescent="0.55000000000000004">
      <c r="A2335" s="28">
        <v>5870</v>
      </c>
      <c r="B2335" s="28" t="s">
        <v>2239</v>
      </c>
      <c r="C2335" s="27" t="s">
        <v>143</v>
      </c>
    </row>
    <row r="2336" spans="1:3" x14ac:dyDescent="0.55000000000000004">
      <c r="A2336" s="28">
        <v>5871</v>
      </c>
      <c r="B2336" s="28" t="s">
        <v>2243</v>
      </c>
      <c r="C2336" s="27" t="s">
        <v>143</v>
      </c>
    </row>
    <row r="2337" spans="1:3" x14ac:dyDescent="0.55000000000000004">
      <c r="A2337" s="28">
        <v>5872</v>
      </c>
      <c r="B2337" s="28" t="s">
        <v>2245</v>
      </c>
      <c r="C2337" s="27" t="s">
        <v>143</v>
      </c>
    </row>
    <row r="2338" spans="1:3" x14ac:dyDescent="0.55000000000000004">
      <c r="A2338" s="28">
        <v>5873</v>
      </c>
      <c r="B2338" s="28" t="s">
        <v>2658</v>
      </c>
      <c r="C2338" s="27" t="s">
        <v>143</v>
      </c>
    </row>
    <row r="2339" spans="1:3" x14ac:dyDescent="0.55000000000000004">
      <c r="A2339" s="28">
        <v>5874</v>
      </c>
      <c r="B2339" s="28" t="s">
        <v>2659</v>
      </c>
      <c r="C2339" s="27" t="s">
        <v>143</v>
      </c>
    </row>
    <row r="2340" spans="1:3" x14ac:dyDescent="0.55000000000000004">
      <c r="A2340" s="28">
        <v>5876</v>
      </c>
      <c r="B2340" s="28" t="s">
        <v>2660</v>
      </c>
      <c r="C2340" s="27" t="s">
        <v>143</v>
      </c>
    </row>
    <row r="2341" spans="1:3" x14ac:dyDescent="0.55000000000000004">
      <c r="A2341" s="28">
        <v>5877</v>
      </c>
      <c r="B2341" s="28" t="s">
        <v>2661</v>
      </c>
      <c r="C2341" s="27" t="s">
        <v>143</v>
      </c>
    </row>
    <row r="2342" spans="1:3" x14ac:dyDescent="0.55000000000000004">
      <c r="A2342" s="28">
        <v>5878</v>
      </c>
      <c r="B2342" s="28" t="s">
        <v>2256</v>
      </c>
      <c r="C2342" s="27" t="s">
        <v>143</v>
      </c>
    </row>
    <row r="2343" spans="1:3" x14ac:dyDescent="0.55000000000000004">
      <c r="A2343" s="28">
        <v>5880</v>
      </c>
      <c r="B2343" s="28" t="s">
        <v>2662</v>
      </c>
      <c r="C2343" s="27" t="s">
        <v>143</v>
      </c>
    </row>
    <row r="2344" spans="1:3" x14ac:dyDescent="0.55000000000000004">
      <c r="A2344" s="28">
        <v>5881</v>
      </c>
      <c r="B2344" s="28" t="s">
        <v>2663</v>
      </c>
      <c r="C2344" s="27" t="s">
        <v>143</v>
      </c>
    </row>
    <row r="2345" spans="1:3" x14ac:dyDescent="0.55000000000000004">
      <c r="A2345" s="28">
        <v>5882</v>
      </c>
      <c r="B2345" s="28" t="s">
        <v>2268</v>
      </c>
      <c r="C2345" s="27" t="s">
        <v>143</v>
      </c>
    </row>
    <row r="2346" spans="1:3" x14ac:dyDescent="0.55000000000000004">
      <c r="A2346" s="28">
        <v>5883</v>
      </c>
      <c r="B2346" s="28" t="s">
        <v>2664</v>
      </c>
      <c r="C2346" s="27" t="s">
        <v>143</v>
      </c>
    </row>
    <row r="2347" spans="1:3" x14ac:dyDescent="0.55000000000000004">
      <c r="A2347" s="28">
        <v>5884</v>
      </c>
      <c r="B2347" s="28" t="s">
        <v>2270</v>
      </c>
      <c r="C2347" s="27" t="s">
        <v>143</v>
      </c>
    </row>
    <row r="2348" spans="1:3" x14ac:dyDescent="0.55000000000000004">
      <c r="A2348" s="28">
        <v>5885</v>
      </c>
      <c r="B2348" s="28" t="s">
        <v>2272</v>
      </c>
      <c r="C2348" s="27" t="s">
        <v>143</v>
      </c>
    </row>
    <row r="2349" spans="1:3" x14ac:dyDescent="0.55000000000000004">
      <c r="A2349" s="28">
        <v>5886</v>
      </c>
      <c r="B2349" s="28" t="s">
        <v>2665</v>
      </c>
      <c r="C2349" s="27" t="s">
        <v>143</v>
      </c>
    </row>
    <row r="2350" spans="1:3" x14ac:dyDescent="0.55000000000000004">
      <c r="A2350" s="28">
        <v>5887</v>
      </c>
      <c r="B2350" s="28" t="s">
        <v>2233</v>
      </c>
      <c r="C2350" s="27" t="s">
        <v>143</v>
      </c>
    </row>
    <row r="2351" spans="1:3" x14ac:dyDescent="0.55000000000000004">
      <c r="A2351" s="28">
        <v>5888</v>
      </c>
      <c r="B2351" s="28" t="s">
        <v>2666</v>
      </c>
      <c r="C2351" s="27" t="s">
        <v>143</v>
      </c>
    </row>
    <row r="2352" spans="1:3" x14ac:dyDescent="0.55000000000000004">
      <c r="A2352" s="28">
        <v>5889</v>
      </c>
      <c r="B2352" s="28" t="s">
        <v>2667</v>
      </c>
      <c r="C2352" s="27" t="s">
        <v>143</v>
      </c>
    </row>
    <row r="2353" spans="1:3" x14ac:dyDescent="0.55000000000000004">
      <c r="A2353" s="28">
        <v>5892</v>
      </c>
      <c r="B2353" s="28" t="s">
        <v>2668</v>
      </c>
      <c r="C2353" s="27" t="s">
        <v>143</v>
      </c>
    </row>
    <row r="2354" spans="1:3" x14ac:dyDescent="0.55000000000000004">
      <c r="A2354" s="28">
        <v>5895</v>
      </c>
      <c r="B2354" s="28" t="s">
        <v>2669</v>
      </c>
      <c r="C2354" s="27" t="s">
        <v>143</v>
      </c>
    </row>
    <row r="2355" spans="1:3" x14ac:dyDescent="0.55000000000000004">
      <c r="A2355" s="28">
        <v>5897</v>
      </c>
      <c r="B2355" s="28" t="s">
        <v>2257</v>
      </c>
      <c r="C2355" s="27" t="s">
        <v>143</v>
      </c>
    </row>
    <row r="2356" spans="1:3" x14ac:dyDescent="0.55000000000000004">
      <c r="A2356" s="28">
        <v>5898</v>
      </c>
      <c r="B2356" s="28" t="s">
        <v>2103</v>
      </c>
      <c r="C2356" s="27" t="s">
        <v>143</v>
      </c>
    </row>
    <row r="2357" spans="1:3" x14ac:dyDescent="0.55000000000000004">
      <c r="A2357" s="28">
        <v>5899</v>
      </c>
      <c r="B2357" s="28" t="s">
        <v>2670</v>
      </c>
      <c r="C2357" s="27" t="s">
        <v>143</v>
      </c>
    </row>
    <row r="2358" spans="1:3" x14ac:dyDescent="0.55000000000000004">
      <c r="A2358" s="28" t="s">
        <v>364</v>
      </c>
      <c r="B2358" s="28" t="s">
        <v>2356</v>
      </c>
      <c r="C2358" s="27" t="s">
        <v>143</v>
      </c>
    </row>
    <row r="2359" spans="1:3" x14ac:dyDescent="0.55000000000000004">
      <c r="A2359" s="28" t="s">
        <v>365</v>
      </c>
      <c r="B2359" s="28" t="s">
        <v>2671</v>
      </c>
      <c r="C2359" s="27" t="s">
        <v>143</v>
      </c>
    </row>
    <row r="2360" spans="1:3" x14ac:dyDescent="0.55000000000000004">
      <c r="A2360" s="28" t="s">
        <v>366</v>
      </c>
      <c r="B2360" s="28" t="s">
        <v>2672</v>
      </c>
      <c r="C2360" s="27" t="s">
        <v>143</v>
      </c>
    </row>
    <row r="2361" spans="1:3" x14ac:dyDescent="0.55000000000000004">
      <c r="A2361" s="28" t="s">
        <v>367</v>
      </c>
      <c r="B2361" s="28" t="s">
        <v>2339</v>
      </c>
      <c r="C2361" s="27" t="s">
        <v>143</v>
      </c>
    </row>
    <row r="2362" spans="1:3" x14ac:dyDescent="0.55000000000000004">
      <c r="A2362" s="28" t="s">
        <v>368</v>
      </c>
      <c r="B2362" s="28" t="s">
        <v>2673</v>
      </c>
      <c r="C2362" s="27" t="s">
        <v>143</v>
      </c>
    </row>
    <row r="2363" spans="1:3" x14ac:dyDescent="0.55000000000000004">
      <c r="A2363" s="28" t="s">
        <v>369</v>
      </c>
      <c r="B2363" s="28" t="s">
        <v>1902</v>
      </c>
      <c r="C2363" s="27" t="s">
        <v>143</v>
      </c>
    </row>
    <row r="2364" spans="1:3" x14ac:dyDescent="0.55000000000000004">
      <c r="A2364" s="28" t="s">
        <v>370</v>
      </c>
      <c r="B2364" s="28" t="s">
        <v>2674</v>
      </c>
      <c r="C2364" s="27" t="s">
        <v>143</v>
      </c>
    </row>
    <row r="2365" spans="1:3" x14ac:dyDescent="0.55000000000000004">
      <c r="A2365" s="28" t="s">
        <v>371</v>
      </c>
      <c r="B2365" s="28" t="s">
        <v>2675</v>
      </c>
      <c r="C2365" s="27" t="s">
        <v>143</v>
      </c>
    </row>
    <row r="2366" spans="1:3" x14ac:dyDescent="0.55000000000000004">
      <c r="A2366" s="28" t="s">
        <v>372</v>
      </c>
      <c r="B2366" s="28" t="s">
        <v>2676</v>
      </c>
      <c r="C2366" s="27" t="s">
        <v>143</v>
      </c>
    </row>
    <row r="2367" spans="1:3" x14ac:dyDescent="0.55000000000000004">
      <c r="A2367" s="28" t="s">
        <v>373</v>
      </c>
      <c r="B2367" s="28" t="s">
        <v>2677</v>
      </c>
      <c r="C2367" s="27" t="s">
        <v>143</v>
      </c>
    </row>
    <row r="2368" spans="1:3" x14ac:dyDescent="0.55000000000000004">
      <c r="A2368" s="28" t="s">
        <v>374</v>
      </c>
      <c r="B2368" s="28" t="s">
        <v>2678</v>
      </c>
      <c r="C2368" s="27" t="s">
        <v>143</v>
      </c>
    </row>
    <row r="2369" spans="1:3" x14ac:dyDescent="0.55000000000000004">
      <c r="A2369" s="28" t="s">
        <v>375</v>
      </c>
      <c r="B2369" s="28" t="s">
        <v>2679</v>
      </c>
      <c r="C2369" s="27" t="s">
        <v>143</v>
      </c>
    </row>
    <row r="2370" spans="1:3" x14ac:dyDescent="0.55000000000000004">
      <c r="A2370" s="28" t="s">
        <v>376</v>
      </c>
      <c r="B2370" s="28" t="s">
        <v>2680</v>
      </c>
      <c r="C2370" s="27" t="s">
        <v>143</v>
      </c>
    </row>
    <row r="2371" spans="1:3" x14ac:dyDescent="0.55000000000000004">
      <c r="A2371" s="28" t="s">
        <v>377</v>
      </c>
      <c r="B2371" s="28" t="s">
        <v>2681</v>
      </c>
      <c r="C2371" s="27" t="s">
        <v>143</v>
      </c>
    </row>
    <row r="2372" spans="1:3" x14ac:dyDescent="0.55000000000000004">
      <c r="A2372" s="28" t="s">
        <v>378</v>
      </c>
      <c r="B2372" s="28" t="s">
        <v>2682</v>
      </c>
      <c r="C2372" s="27" t="s">
        <v>143</v>
      </c>
    </row>
    <row r="2373" spans="1:3" x14ac:dyDescent="0.55000000000000004">
      <c r="A2373" s="28" t="s">
        <v>379</v>
      </c>
      <c r="B2373" s="28" t="s">
        <v>2683</v>
      </c>
      <c r="C2373" s="27" t="s">
        <v>143</v>
      </c>
    </row>
    <row r="2374" spans="1:3" x14ac:dyDescent="0.55000000000000004">
      <c r="A2374" s="28" t="s">
        <v>380</v>
      </c>
      <c r="B2374" s="28" t="s">
        <v>2684</v>
      </c>
      <c r="C2374" s="27" t="s">
        <v>143</v>
      </c>
    </row>
    <row r="2375" spans="1:3" x14ac:dyDescent="0.55000000000000004">
      <c r="A2375" s="28" t="s">
        <v>381</v>
      </c>
      <c r="B2375" s="28" t="s">
        <v>2685</v>
      </c>
      <c r="C2375" s="27" t="s">
        <v>143</v>
      </c>
    </row>
    <row r="2376" spans="1:3" x14ac:dyDescent="0.55000000000000004">
      <c r="A2376" s="28" t="s">
        <v>382</v>
      </c>
      <c r="B2376" s="28" t="s">
        <v>2672</v>
      </c>
      <c r="C2376" s="27" t="s">
        <v>143</v>
      </c>
    </row>
    <row r="2377" spans="1:3" x14ac:dyDescent="0.55000000000000004">
      <c r="A2377" s="28" t="s">
        <v>383</v>
      </c>
      <c r="B2377" s="28" t="s">
        <v>2296</v>
      </c>
      <c r="C2377" s="27" t="s">
        <v>143</v>
      </c>
    </row>
    <row r="2378" spans="1:3" x14ac:dyDescent="0.55000000000000004">
      <c r="A2378" s="28" t="s">
        <v>384</v>
      </c>
      <c r="B2378" s="28" t="s">
        <v>2686</v>
      </c>
      <c r="C2378" s="27" t="s">
        <v>143</v>
      </c>
    </row>
    <row r="2379" spans="1:3" x14ac:dyDescent="0.55000000000000004">
      <c r="A2379" s="28" t="s">
        <v>385</v>
      </c>
      <c r="B2379" s="28" t="s">
        <v>2687</v>
      </c>
      <c r="C2379" s="27" t="s">
        <v>143</v>
      </c>
    </row>
    <row r="2380" spans="1:3" x14ac:dyDescent="0.55000000000000004">
      <c r="A2380" s="28" t="s">
        <v>386</v>
      </c>
      <c r="B2380" s="28" t="s">
        <v>2688</v>
      </c>
      <c r="C2380" s="27" t="s">
        <v>143</v>
      </c>
    </row>
    <row r="2381" spans="1:3" x14ac:dyDescent="0.55000000000000004">
      <c r="A2381" s="28" t="s">
        <v>387</v>
      </c>
      <c r="B2381" s="28" t="s">
        <v>2689</v>
      </c>
      <c r="C2381" s="27" t="s">
        <v>143</v>
      </c>
    </row>
    <row r="2382" spans="1:3" x14ac:dyDescent="0.55000000000000004">
      <c r="A2382" s="28" t="s">
        <v>388</v>
      </c>
      <c r="B2382" s="28" t="s">
        <v>2337</v>
      </c>
      <c r="C2382" s="27" t="s">
        <v>143</v>
      </c>
    </row>
    <row r="2383" spans="1:3" x14ac:dyDescent="0.55000000000000004">
      <c r="A2383" s="28" t="s">
        <v>389</v>
      </c>
      <c r="B2383" s="28" t="s">
        <v>2690</v>
      </c>
      <c r="C2383" s="27" t="s">
        <v>143</v>
      </c>
    </row>
    <row r="2384" spans="1:3" x14ac:dyDescent="0.55000000000000004">
      <c r="A2384" s="28" t="s">
        <v>390</v>
      </c>
      <c r="B2384" s="28" t="s">
        <v>2429</v>
      </c>
      <c r="C2384" s="27" t="s">
        <v>143</v>
      </c>
    </row>
    <row r="2385" spans="1:3" x14ac:dyDescent="0.55000000000000004">
      <c r="A2385" s="28" t="s">
        <v>391</v>
      </c>
      <c r="B2385" s="28" t="s">
        <v>2691</v>
      </c>
      <c r="C2385" s="27" t="s">
        <v>143</v>
      </c>
    </row>
    <row r="2386" spans="1:3" x14ac:dyDescent="0.55000000000000004">
      <c r="A2386" s="28" t="s">
        <v>392</v>
      </c>
      <c r="B2386" s="28" t="s">
        <v>2692</v>
      </c>
      <c r="C2386" s="27" t="s">
        <v>143</v>
      </c>
    </row>
    <row r="2387" spans="1:3" x14ac:dyDescent="0.55000000000000004">
      <c r="A2387" s="28" t="s">
        <v>393</v>
      </c>
      <c r="B2387" s="28" t="s">
        <v>2693</v>
      </c>
      <c r="C2387" s="27" t="s">
        <v>143</v>
      </c>
    </row>
    <row r="2388" spans="1:3" x14ac:dyDescent="0.55000000000000004">
      <c r="A2388" s="28" t="s">
        <v>394</v>
      </c>
      <c r="B2388" s="28" t="s">
        <v>2694</v>
      </c>
      <c r="C2388" s="27" t="s">
        <v>143</v>
      </c>
    </row>
    <row r="2389" spans="1:3" x14ac:dyDescent="0.55000000000000004">
      <c r="A2389" s="28" t="s">
        <v>395</v>
      </c>
      <c r="B2389" s="28" t="s">
        <v>2695</v>
      </c>
      <c r="C2389" s="27" t="s">
        <v>143</v>
      </c>
    </row>
    <row r="2390" spans="1:3" x14ac:dyDescent="0.55000000000000004">
      <c r="A2390" s="28" t="s">
        <v>396</v>
      </c>
      <c r="B2390" s="28" t="s">
        <v>2242</v>
      </c>
      <c r="C2390" s="27" t="s">
        <v>143</v>
      </c>
    </row>
    <row r="2391" spans="1:3" x14ac:dyDescent="0.55000000000000004">
      <c r="A2391" s="28" t="s">
        <v>397</v>
      </c>
      <c r="B2391" s="28" t="s">
        <v>2294</v>
      </c>
      <c r="C2391" s="27" t="s">
        <v>143</v>
      </c>
    </row>
    <row r="2392" spans="1:3" x14ac:dyDescent="0.55000000000000004">
      <c r="A2392" s="28" t="s">
        <v>398</v>
      </c>
      <c r="B2392" s="28" t="s">
        <v>2696</v>
      </c>
      <c r="C2392" s="27" t="s">
        <v>143</v>
      </c>
    </row>
    <row r="2393" spans="1:3" x14ac:dyDescent="0.55000000000000004">
      <c r="A2393" s="28" t="s">
        <v>399</v>
      </c>
      <c r="B2393" s="28" t="s">
        <v>2697</v>
      </c>
      <c r="C2393" s="27" t="s">
        <v>143</v>
      </c>
    </row>
    <row r="2394" spans="1:3" x14ac:dyDescent="0.55000000000000004">
      <c r="A2394" s="28" t="s">
        <v>400</v>
      </c>
      <c r="B2394" s="28" t="s">
        <v>2698</v>
      </c>
      <c r="C2394" s="27" t="s">
        <v>143</v>
      </c>
    </row>
    <row r="2395" spans="1:3" x14ac:dyDescent="0.55000000000000004">
      <c r="A2395" s="28" t="s">
        <v>401</v>
      </c>
      <c r="B2395" s="28" t="s">
        <v>2699</v>
      </c>
      <c r="C2395" s="27" t="s">
        <v>143</v>
      </c>
    </row>
    <row r="2396" spans="1:3" x14ac:dyDescent="0.55000000000000004">
      <c r="A2396" s="28" t="s">
        <v>402</v>
      </c>
      <c r="B2396" s="28" t="s">
        <v>2700</v>
      </c>
      <c r="C2396" s="27" t="s">
        <v>143</v>
      </c>
    </row>
    <row r="2397" spans="1:3" x14ac:dyDescent="0.55000000000000004">
      <c r="A2397" s="28" t="s">
        <v>403</v>
      </c>
      <c r="B2397" s="28" t="s">
        <v>2701</v>
      </c>
      <c r="C2397" s="27" t="s">
        <v>143</v>
      </c>
    </row>
    <row r="2398" spans="1:3" x14ac:dyDescent="0.55000000000000004">
      <c r="A2398" s="28" t="s">
        <v>404</v>
      </c>
      <c r="B2398" s="28" t="s">
        <v>2702</v>
      </c>
      <c r="C2398" s="27" t="s">
        <v>143</v>
      </c>
    </row>
    <row r="2399" spans="1:3" x14ac:dyDescent="0.55000000000000004">
      <c r="A2399" s="28" t="s">
        <v>405</v>
      </c>
      <c r="B2399" s="28" t="s">
        <v>2703</v>
      </c>
      <c r="C2399" s="27" t="s">
        <v>143</v>
      </c>
    </row>
    <row r="2400" spans="1:3" x14ac:dyDescent="0.55000000000000004">
      <c r="A2400" s="28" t="s">
        <v>406</v>
      </c>
      <c r="B2400" s="28" t="s">
        <v>2261</v>
      </c>
      <c r="C2400" s="27" t="s">
        <v>143</v>
      </c>
    </row>
    <row r="2401" spans="1:3" x14ac:dyDescent="0.55000000000000004">
      <c r="A2401" s="28" t="s">
        <v>407</v>
      </c>
      <c r="B2401" s="28" t="s">
        <v>2396</v>
      </c>
      <c r="C2401" s="27" t="s">
        <v>143</v>
      </c>
    </row>
    <row r="2402" spans="1:3" x14ac:dyDescent="0.55000000000000004">
      <c r="A2402" s="28" t="s">
        <v>408</v>
      </c>
      <c r="B2402" s="28" t="s">
        <v>2704</v>
      </c>
      <c r="C2402" s="27" t="s">
        <v>143</v>
      </c>
    </row>
    <row r="2403" spans="1:3" x14ac:dyDescent="0.55000000000000004">
      <c r="A2403" s="28" t="s">
        <v>409</v>
      </c>
      <c r="B2403" s="28" t="s">
        <v>2705</v>
      </c>
      <c r="C2403" s="29" t="s">
        <v>143</v>
      </c>
    </row>
    <row r="2404" spans="1:3" x14ac:dyDescent="0.55000000000000004">
      <c r="A2404" s="28" t="s">
        <v>3625</v>
      </c>
      <c r="B2404" s="28" t="s">
        <v>3632</v>
      </c>
      <c r="C2404" s="29" t="s">
        <v>143</v>
      </c>
    </row>
    <row r="2405" spans="1:3" x14ac:dyDescent="0.55000000000000004">
      <c r="A2405" s="28">
        <v>5900</v>
      </c>
      <c r="B2405" s="28" t="s">
        <v>2706</v>
      </c>
      <c r="C2405" s="27" t="s">
        <v>143</v>
      </c>
    </row>
    <row r="2406" spans="1:3" x14ac:dyDescent="0.55000000000000004">
      <c r="A2406" s="28">
        <v>5902</v>
      </c>
      <c r="B2406" s="28" t="s">
        <v>2707</v>
      </c>
      <c r="C2406" s="27" t="s">
        <v>143</v>
      </c>
    </row>
    <row r="2407" spans="1:3" x14ac:dyDescent="0.55000000000000004">
      <c r="A2407" s="28">
        <v>5903</v>
      </c>
      <c r="B2407" s="28" t="s">
        <v>2708</v>
      </c>
      <c r="C2407" s="27" t="s">
        <v>143</v>
      </c>
    </row>
    <row r="2408" spans="1:3" x14ac:dyDescent="0.55000000000000004">
      <c r="A2408" s="28">
        <v>5904</v>
      </c>
      <c r="B2408" s="28" t="s">
        <v>2709</v>
      </c>
      <c r="C2408" s="27" t="s">
        <v>143</v>
      </c>
    </row>
    <row r="2409" spans="1:3" x14ac:dyDescent="0.55000000000000004">
      <c r="A2409" s="28">
        <v>5905</v>
      </c>
      <c r="B2409" s="28" t="s">
        <v>2710</v>
      </c>
      <c r="C2409" s="27" t="s">
        <v>143</v>
      </c>
    </row>
    <row r="2410" spans="1:3" x14ac:dyDescent="0.55000000000000004">
      <c r="A2410" s="28">
        <v>5906</v>
      </c>
      <c r="B2410" s="28" t="s">
        <v>2711</v>
      </c>
      <c r="C2410" s="27" t="s">
        <v>143</v>
      </c>
    </row>
    <row r="2411" spans="1:3" x14ac:dyDescent="0.55000000000000004">
      <c r="A2411" s="28">
        <v>5907</v>
      </c>
      <c r="B2411" s="28" t="s">
        <v>1413</v>
      </c>
      <c r="C2411" s="27" t="s">
        <v>143</v>
      </c>
    </row>
    <row r="2412" spans="1:3" x14ac:dyDescent="0.55000000000000004">
      <c r="A2412" s="28">
        <v>5908</v>
      </c>
      <c r="B2412" s="28" t="s">
        <v>2712</v>
      </c>
      <c r="C2412" s="27" t="s">
        <v>143</v>
      </c>
    </row>
    <row r="2413" spans="1:3" x14ac:dyDescent="0.55000000000000004">
      <c r="A2413" s="28">
        <v>5909</v>
      </c>
      <c r="B2413" s="28" t="s">
        <v>2713</v>
      </c>
      <c r="C2413" s="27" t="s">
        <v>143</v>
      </c>
    </row>
    <row r="2414" spans="1:3" x14ac:dyDescent="0.55000000000000004">
      <c r="A2414" s="28">
        <v>5910</v>
      </c>
      <c r="B2414" s="28" t="s">
        <v>2714</v>
      </c>
      <c r="C2414" s="27" t="s">
        <v>143</v>
      </c>
    </row>
    <row r="2415" spans="1:3" x14ac:dyDescent="0.55000000000000004">
      <c r="A2415" s="28">
        <v>5911</v>
      </c>
      <c r="B2415" s="28" t="s">
        <v>2715</v>
      </c>
      <c r="C2415" s="27" t="s">
        <v>143</v>
      </c>
    </row>
    <row r="2416" spans="1:3" x14ac:dyDescent="0.55000000000000004">
      <c r="A2416" s="28">
        <v>5912</v>
      </c>
      <c r="B2416" s="28" t="s">
        <v>2716</v>
      </c>
      <c r="C2416" s="27" t="s">
        <v>143</v>
      </c>
    </row>
    <row r="2417" spans="1:3" x14ac:dyDescent="0.55000000000000004">
      <c r="A2417" s="28">
        <v>5913</v>
      </c>
      <c r="B2417" s="28" t="s">
        <v>2717</v>
      </c>
      <c r="C2417" s="27" t="s">
        <v>143</v>
      </c>
    </row>
    <row r="2418" spans="1:3" x14ac:dyDescent="0.55000000000000004">
      <c r="A2418" s="28">
        <v>5915</v>
      </c>
      <c r="B2418" s="28" t="s">
        <v>2233</v>
      </c>
      <c r="C2418" s="27" t="s">
        <v>143</v>
      </c>
    </row>
    <row r="2419" spans="1:3" x14ac:dyDescent="0.55000000000000004">
      <c r="A2419" s="28">
        <v>5916</v>
      </c>
      <c r="B2419" s="28" t="s">
        <v>2574</v>
      </c>
      <c r="C2419" s="27" t="s">
        <v>143</v>
      </c>
    </row>
    <row r="2420" spans="1:3" x14ac:dyDescent="0.55000000000000004">
      <c r="A2420" s="28">
        <v>5917</v>
      </c>
      <c r="B2420" s="28" t="s">
        <v>2718</v>
      </c>
      <c r="C2420" s="27" t="s">
        <v>143</v>
      </c>
    </row>
    <row r="2421" spans="1:3" x14ac:dyDescent="0.55000000000000004">
      <c r="A2421" s="28">
        <v>5919</v>
      </c>
      <c r="B2421" s="28" t="s">
        <v>2719</v>
      </c>
      <c r="C2421" s="27" t="s">
        <v>143</v>
      </c>
    </row>
    <row r="2422" spans="1:3" x14ac:dyDescent="0.55000000000000004">
      <c r="A2422" s="28">
        <v>5920</v>
      </c>
      <c r="B2422" s="28" t="s">
        <v>2335</v>
      </c>
      <c r="C2422" s="27" t="s">
        <v>143</v>
      </c>
    </row>
    <row r="2423" spans="1:3" x14ac:dyDescent="0.55000000000000004">
      <c r="A2423" s="28">
        <v>5921</v>
      </c>
      <c r="B2423" s="28" t="s">
        <v>2317</v>
      </c>
      <c r="C2423" s="27" t="s">
        <v>143</v>
      </c>
    </row>
    <row r="2424" spans="1:3" x14ac:dyDescent="0.55000000000000004">
      <c r="A2424" s="28">
        <v>5922</v>
      </c>
      <c r="B2424" s="28" t="s">
        <v>2318</v>
      </c>
      <c r="C2424" s="27" t="s">
        <v>143</v>
      </c>
    </row>
    <row r="2425" spans="1:3" x14ac:dyDescent="0.55000000000000004">
      <c r="A2425" s="28">
        <v>5923</v>
      </c>
      <c r="B2425" s="28" t="s">
        <v>2720</v>
      </c>
      <c r="C2425" s="27" t="s">
        <v>143</v>
      </c>
    </row>
    <row r="2426" spans="1:3" x14ac:dyDescent="0.55000000000000004">
      <c r="A2426" s="28">
        <v>5924</v>
      </c>
      <c r="B2426" s="28" t="s">
        <v>2721</v>
      </c>
      <c r="C2426" s="27" t="s">
        <v>143</v>
      </c>
    </row>
    <row r="2427" spans="1:3" x14ac:dyDescent="0.55000000000000004">
      <c r="A2427" s="28">
        <v>5925</v>
      </c>
      <c r="B2427" s="28" t="s">
        <v>2353</v>
      </c>
      <c r="C2427" s="27" t="s">
        <v>143</v>
      </c>
    </row>
    <row r="2428" spans="1:3" x14ac:dyDescent="0.55000000000000004">
      <c r="A2428" s="28">
        <v>5926</v>
      </c>
      <c r="B2428" s="28" t="s">
        <v>2379</v>
      </c>
      <c r="C2428" s="27" t="s">
        <v>143</v>
      </c>
    </row>
    <row r="2429" spans="1:3" x14ac:dyDescent="0.55000000000000004">
      <c r="A2429" s="28">
        <v>5927</v>
      </c>
      <c r="B2429" s="28" t="s">
        <v>1011</v>
      </c>
      <c r="C2429" s="27" t="s">
        <v>143</v>
      </c>
    </row>
    <row r="2430" spans="1:3" x14ac:dyDescent="0.55000000000000004">
      <c r="A2430" s="28">
        <v>5928</v>
      </c>
      <c r="B2430" s="28" t="s">
        <v>2722</v>
      </c>
      <c r="C2430" s="27" t="s">
        <v>143</v>
      </c>
    </row>
    <row r="2431" spans="1:3" x14ac:dyDescent="0.55000000000000004">
      <c r="A2431" s="28">
        <v>5929</v>
      </c>
      <c r="B2431" s="28" t="s">
        <v>2359</v>
      </c>
      <c r="C2431" s="27" t="s">
        <v>143</v>
      </c>
    </row>
    <row r="2432" spans="1:3" x14ac:dyDescent="0.55000000000000004">
      <c r="A2432" s="28">
        <v>5930</v>
      </c>
      <c r="B2432" s="28" t="s">
        <v>2391</v>
      </c>
      <c r="C2432" s="27" t="s">
        <v>143</v>
      </c>
    </row>
    <row r="2433" spans="1:3" x14ac:dyDescent="0.55000000000000004">
      <c r="A2433" s="28">
        <v>5931</v>
      </c>
      <c r="B2433" s="28" t="s">
        <v>2362</v>
      </c>
      <c r="C2433" s="27" t="s">
        <v>143</v>
      </c>
    </row>
    <row r="2434" spans="1:3" x14ac:dyDescent="0.55000000000000004">
      <c r="A2434" s="28">
        <v>5932</v>
      </c>
      <c r="B2434" s="28" t="s">
        <v>2723</v>
      </c>
      <c r="C2434" s="27" t="s">
        <v>143</v>
      </c>
    </row>
    <row r="2435" spans="1:3" x14ac:dyDescent="0.55000000000000004">
      <c r="A2435" s="28">
        <v>5933</v>
      </c>
      <c r="B2435" s="28" t="s">
        <v>2724</v>
      </c>
      <c r="C2435" s="27" t="s">
        <v>143</v>
      </c>
    </row>
    <row r="2436" spans="1:3" x14ac:dyDescent="0.55000000000000004">
      <c r="A2436" s="28">
        <v>5934</v>
      </c>
      <c r="B2436" s="28" t="s">
        <v>2725</v>
      </c>
      <c r="C2436" s="27" t="s">
        <v>143</v>
      </c>
    </row>
    <row r="2437" spans="1:3" x14ac:dyDescent="0.55000000000000004">
      <c r="A2437" s="28">
        <v>5935</v>
      </c>
      <c r="B2437" s="28" t="s">
        <v>2726</v>
      </c>
      <c r="C2437" s="27" t="s">
        <v>143</v>
      </c>
    </row>
    <row r="2438" spans="1:3" x14ac:dyDescent="0.55000000000000004">
      <c r="A2438" s="28">
        <v>5936</v>
      </c>
      <c r="B2438" s="28" t="s">
        <v>2727</v>
      </c>
      <c r="C2438" s="27" t="s">
        <v>143</v>
      </c>
    </row>
    <row r="2439" spans="1:3" x14ac:dyDescent="0.55000000000000004">
      <c r="A2439" s="28">
        <v>5937</v>
      </c>
      <c r="B2439" s="28" t="s">
        <v>2728</v>
      </c>
      <c r="C2439" s="27" t="s">
        <v>143</v>
      </c>
    </row>
    <row r="2440" spans="1:3" x14ac:dyDescent="0.55000000000000004">
      <c r="A2440" s="28">
        <v>5938</v>
      </c>
      <c r="B2440" s="28" t="s">
        <v>2729</v>
      </c>
      <c r="C2440" s="27" t="s">
        <v>143</v>
      </c>
    </row>
    <row r="2441" spans="1:3" x14ac:dyDescent="0.55000000000000004">
      <c r="A2441" s="28">
        <v>5939</v>
      </c>
      <c r="B2441" s="28" t="s">
        <v>2361</v>
      </c>
      <c r="C2441" s="27" t="s">
        <v>143</v>
      </c>
    </row>
    <row r="2442" spans="1:3" x14ac:dyDescent="0.55000000000000004">
      <c r="A2442" s="28">
        <v>5940</v>
      </c>
      <c r="B2442" s="28" t="s">
        <v>2730</v>
      </c>
      <c r="C2442" s="27" t="s">
        <v>143</v>
      </c>
    </row>
    <row r="2443" spans="1:3" x14ac:dyDescent="0.55000000000000004">
      <c r="A2443" s="28">
        <v>5941</v>
      </c>
      <c r="B2443" s="28" t="s">
        <v>2433</v>
      </c>
      <c r="C2443" s="27" t="s">
        <v>143</v>
      </c>
    </row>
    <row r="2444" spans="1:3" x14ac:dyDescent="0.55000000000000004">
      <c r="A2444" s="28">
        <v>5942</v>
      </c>
      <c r="B2444" s="28" t="s">
        <v>2731</v>
      </c>
      <c r="C2444" s="27" t="s">
        <v>143</v>
      </c>
    </row>
    <row r="2445" spans="1:3" x14ac:dyDescent="0.55000000000000004">
      <c r="A2445" s="28">
        <v>5943</v>
      </c>
      <c r="B2445" s="28" t="s">
        <v>2732</v>
      </c>
      <c r="C2445" s="27" t="s">
        <v>143</v>
      </c>
    </row>
    <row r="2446" spans="1:3" x14ac:dyDescent="0.55000000000000004">
      <c r="A2446" s="28">
        <v>5944</v>
      </c>
      <c r="B2446" s="28" t="s">
        <v>2733</v>
      </c>
      <c r="C2446" s="27" t="s">
        <v>143</v>
      </c>
    </row>
    <row r="2447" spans="1:3" x14ac:dyDescent="0.55000000000000004">
      <c r="A2447" s="28">
        <v>5945</v>
      </c>
      <c r="B2447" s="28" t="s">
        <v>2734</v>
      </c>
      <c r="C2447" s="27" t="s">
        <v>143</v>
      </c>
    </row>
    <row r="2448" spans="1:3" x14ac:dyDescent="0.55000000000000004">
      <c r="A2448" s="28">
        <v>5946</v>
      </c>
      <c r="B2448" s="28" t="s">
        <v>2338</v>
      </c>
      <c r="C2448" s="27" t="s">
        <v>143</v>
      </c>
    </row>
    <row r="2449" spans="1:3" x14ac:dyDescent="0.55000000000000004">
      <c r="A2449" s="28">
        <v>5947</v>
      </c>
      <c r="B2449" s="28" t="s">
        <v>2735</v>
      </c>
      <c r="C2449" s="27" t="s">
        <v>143</v>
      </c>
    </row>
    <row r="2450" spans="1:3" x14ac:dyDescent="0.55000000000000004">
      <c r="A2450" s="28">
        <v>5948</v>
      </c>
      <c r="B2450" s="28" t="s">
        <v>2377</v>
      </c>
      <c r="C2450" s="27" t="s">
        <v>143</v>
      </c>
    </row>
    <row r="2451" spans="1:3" x14ac:dyDescent="0.55000000000000004">
      <c r="A2451" s="28">
        <v>5949</v>
      </c>
      <c r="B2451" s="28" t="s">
        <v>2736</v>
      </c>
      <c r="C2451" s="27" t="s">
        <v>143</v>
      </c>
    </row>
    <row r="2452" spans="1:3" x14ac:dyDescent="0.55000000000000004">
      <c r="A2452" s="28">
        <v>5950</v>
      </c>
      <c r="B2452" s="28" t="s">
        <v>2737</v>
      </c>
      <c r="C2452" s="27" t="s">
        <v>143</v>
      </c>
    </row>
    <row r="2453" spans="1:3" x14ac:dyDescent="0.55000000000000004">
      <c r="A2453" s="28">
        <v>5952</v>
      </c>
      <c r="B2453" s="28" t="s">
        <v>2738</v>
      </c>
      <c r="C2453" s="27" t="s">
        <v>143</v>
      </c>
    </row>
    <row r="2454" spans="1:3" x14ac:dyDescent="0.55000000000000004">
      <c r="A2454" s="28">
        <v>5953</v>
      </c>
      <c r="B2454" s="28" t="s">
        <v>2739</v>
      </c>
      <c r="C2454" s="27" t="s">
        <v>143</v>
      </c>
    </row>
    <row r="2455" spans="1:3" x14ac:dyDescent="0.55000000000000004">
      <c r="A2455" s="28">
        <v>5954</v>
      </c>
      <c r="B2455" s="28" t="s">
        <v>2740</v>
      </c>
      <c r="C2455" s="27" t="s">
        <v>143</v>
      </c>
    </row>
    <row r="2456" spans="1:3" x14ac:dyDescent="0.55000000000000004">
      <c r="A2456" s="28">
        <v>5955</v>
      </c>
      <c r="B2456" s="28" t="s">
        <v>2741</v>
      </c>
      <c r="C2456" s="27" t="s">
        <v>143</v>
      </c>
    </row>
    <row r="2457" spans="1:3" x14ac:dyDescent="0.55000000000000004">
      <c r="A2457" s="28">
        <v>5956</v>
      </c>
      <c r="B2457" s="28" t="s">
        <v>2742</v>
      </c>
      <c r="C2457" s="27" t="s">
        <v>143</v>
      </c>
    </row>
    <row r="2458" spans="1:3" x14ac:dyDescent="0.55000000000000004">
      <c r="A2458" s="28">
        <v>5957</v>
      </c>
      <c r="B2458" s="28" t="s">
        <v>2743</v>
      </c>
      <c r="C2458" s="27" t="s">
        <v>143</v>
      </c>
    </row>
    <row r="2459" spans="1:3" x14ac:dyDescent="0.55000000000000004">
      <c r="A2459" s="28">
        <v>5958</v>
      </c>
      <c r="B2459" s="28" t="s">
        <v>2345</v>
      </c>
      <c r="C2459" s="27" t="s">
        <v>143</v>
      </c>
    </row>
    <row r="2460" spans="1:3" x14ac:dyDescent="0.55000000000000004">
      <c r="A2460" s="28">
        <v>5959</v>
      </c>
      <c r="B2460" s="28" t="s">
        <v>2348</v>
      </c>
      <c r="C2460" s="27" t="s">
        <v>143</v>
      </c>
    </row>
    <row r="2461" spans="1:3" x14ac:dyDescent="0.55000000000000004">
      <c r="A2461" s="28">
        <v>5960</v>
      </c>
      <c r="B2461" s="28" t="s">
        <v>1174</v>
      </c>
      <c r="C2461" s="27" t="s">
        <v>143</v>
      </c>
    </row>
    <row r="2462" spans="1:3" x14ac:dyDescent="0.55000000000000004">
      <c r="A2462" s="28">
        <v>5962</v>
      </c>
      <c r="B2462" s="28" t="s">
        <v>2349</v>
      </c>
      <c r="C2462" s="27" t="s">
        <v>143</v>
      </c>
    </row>
    <row r="2463" spans="1:3" x14ac:dyDescent="0.55000000000000004">
      <c r="A2463" s="28">
        <v>5963</v>
      </c>
      <c r="B2463" s="28" t="s">
        <v>2744</v>
      </c>
      <c r="C2463" s="27" t="s">
        <v>143</v>
      </c>
    </row>
    <row r="2464" spans="1:3" x14ac:dyDescent="0.55000000000000004">
      <c r="A2464" s="28">
        <v>5964</v>
      </c>
      <c r="B2464" s="28" t="s">
        <v>2745</v>
      </c>
      <c r="C2464" s="27" t="s">
        <v>143</v>
      </c>
    </row>
    <row r="2465" spans="1:3" x14ac:dyDescent="0.55000000000000004">
      <c r="A2465" s="28">
        <v>5965</v>
      </c>
      <c r="B2465" s="28" t="s">
        <v>2402</v>
      </c>
      <c r="C2465" s="27" t="s">
        <v>143</v>
      </c>
    </row>
    <row r="2466" spans="1:3" x14ac:dyDescent="0.55000000000000004">
      <c r="A2466" s="28">
        <v>5966</v>
      </c>
      <c r="B2466" s="28" t="s">
        <v>2403</v>
      </c>
      <c r="C2466" s="27" t="s">
        <v>143</v>
      </c>
    </row>
    <row r="2467" spans="1:3" x14ac:dyDescent="0.55000000000000004">
      <c r="A2467" s="28">
        <v>5967</v>
      </c>
      <c r="B2467" s="28" t="s">
        <v>1174</v>
      </c>
      <c r="C2467" s="27" t="s">
        <v>143</v>
      </c>
    </row>
    <row r="2468" spans="1:3" x14ac:dyDescent="0.55000000000000004">
      <c r="A2468" s="28">
        <v>5969</v>
      </c>
      <c r="B2468" s="28" t="s">
        <v>2414</v>
      </c>
      <c r="C2468" s="27" t="s">
        <v>143</v>
      </c>
    </row>
    <row r="2469" spans="1:3" x14ac:dyDescent="0.55000000000000004">
      <c r="A2469" s="28">
        <v>5970</v>
      </c>
      <c r="B2469" s="28" t="s">
        <v>2746</v>
      </c>
      <c r="C2469" s="27" t="s">
        <v>143</v>
      </c>
    </row>
    <row r="2470" spans="1:3" x14ac:dyDescent="0.55000000000000004">
      <c r="A2470" s="28">
        <v>5971</v>
      </c>
      <c r="B2470" s="28" t="s">
        <v>2423</v>
      </c>
      <c r="C2470" s="27" t="s">
        <v>143</v>
      </c>
    </row>
    <row r="2471" spans="1:3" x14ac:dyDescent="0.55000000000000004">
      <c r="A2471" s="28">
        <v>5972</v>
      </c>
      <c r="B2471" s="28" t="s">
        <v>1386</v>
      </c>
      <c r="C2471" s="27" t="s">
        <v>143</v>
      </c>
    </row>
    <row r="2472" spans="1:3" x14ac:dyDescent="0.55000000000000004">
      <c r="A2472" s="28">
        <v>5974</v>
      </c>
      <c r="B2472" s="28" t="s">
        <v>2747</v>
      </c>
      <c r="C2472" s="27" t="s">
        <v>143</v>
      </c>
    </row>
    <row r="2473" spans="1:3" x14ac:dyDescent="0.55000000000000004">
      <c r="A2473" s="28">
        <v>5975</v>
      </c>
      <c r="B2473" s="28" t="s">
        <v>2748</v>
      </c>
      <c r="C2473" s="27" t="s">
        <v>143</v>
      </c>
    </row>
    <row r="2474" spans="1:3" x14ac:dyDescent="0.55000000000000004">
      <c r="A2474" s="28">
        <v>5976</v>
      </c>
      <c r="B2474" s="28" t="s">
        <v>2749</v>
      </c>
      <c r="C2474" s="27" t="s">
        <v>143</v>
      </c>
    </row>
    <row r="2475" spans="1:3" x14ac:dyDescent="0.55000000000000004">
      <c r="A2475" s="28">
        <v>5977</v>
      </c>
      <c r="B2475" s="28" t="s">
        <v>2750</v>
      </c>
      <c r="C2475" s="27" t="s">
        <v>143</v>
      </c>
    </row>
    <row r="2476" spans="1:3" x14ac:dyDescent="0.55000000000000004">
      <c r="A2476" s="28">
        <v>5978</v>
      </c>
      <c r="B2476" s="28" t="s">
        <v>2751</v>
      </c>
      <c r="C2476" s="27" t="s">
        <v>143</v>
      </c>
    </row>
    <row r="2477" spans="1:3" x14ac:dyDescent="0.55000000000000004">
      <c r="A2477" s="28">
        <v>5979</v>
      </c>
      <c r="B2477" s="28" t="s">
        <v>2752</v>
      </c>
      <c r="C2477" s="27" t="s">
        <v>143</v>
      </c>
    </row>
    <row r="2478" spans="1:3" x14ac:dyDescent="0.55000000000000004">
      <c r="A2478" s="28">
        <v>5980</v>
      </c>
      <c r="B2478" s="28" t="s">
        <v>2753</v>
      </c>
      <c r="C2478" s="27" t="s">
        <v>143</v>
      </c>
    </row>
    <row r="2479" spans="1:3" x14ac:dyDescent="0.55000000000000004">
      <c r="A2479" s="28">
        <v>5981</v>
      </c>
      <c r="B2479" s="28" t="s">
        <v>2754</v>
      </c>
      <c r="C2479" s="27" t="s">
        <v>143</v>
      </c>
    </row>
    <row r="2480" spans="1:3" x14ac:dyDescent="0.55000000000000004">
      <c r="A2480" s="28">
        <v>5982</v>
      </c>
      <c r="B2480" s="28" t="s">
        <v>2755</v>
      </c>
      <c r="C2480" s="27" t="s">
        <v>143</v>
      </c>
    </row>
    <row r="2481" spans="1:3" x14ac:dyDescent="0.55000000000000004">
      <c r="A2481" s="28">
        <v>5983</v>
      </c>
      <c r="B2481" s="28" t="s">
        <v>2421</v>
      </c>
      <c r="C2481" s="27" t="s">
        <v>143</v>
      </c>
    </row>
    <row r="2482" spans="1:3" x14ac:dyDescent="0.55000000000000004">
      <c r="A2482" s="28">
        <v>5984</v>
      </c>
      <c r="B2482" s="28" t="s">
        <v>2756</v>
      </c>
      <c r="C2482" s="27" t="s">
        <v>143</v>
      </c>
    </row>
    <row r="2483" spans="1:3" x14ac:dyDescent="0.55000000000000004">
      <c r="A2483" s="28">
        <v>5985</v>
      </c>
      <c r="B2483" s="28" t="s">
        <v>2757</v>
      </c>
      <c r="C2483" s="27" t="s">
        <v>143</v>
      </c>
    </row>
    <row r="2484" spans="1:3" x14ac:dyDescent="0.55000000000000004">
      <c r="A2484" s="28">
        <v>5986</v>
      </c>
      <c r="B2484" s="28" t="s">
        <v>2758</v>
      </c>
      <c r="C2484" s="27" t="s">
        <v>143</v>
      </c>
    </row>
    <row r="2485" spans="1:3" x14ac:dyDescent="0.55000000000000004">
      <c r="A2485" s="28">
        <v>5987</v>
      </c>
      <c r="B2485" s="28" t="s">
        <v>2350</v>
      </c>
      <c r="C2485" s="27" t="s">
        <v>143</v>
      </c>
    </row>
    <row r="2486" spans="1:3" x14ac:dyDescent="0.55000000000000004">
      <c r="A2486" s="28">
        <v>5989</v>
      </c>
      <c r="B2486" s="28" t="s">
        <v>2759</v>
      </c>
      <c r="C2486" s="27" t="s">
        <v>143</v>
      </c>
    </row>
    <row r="2487" spans="1:3" x14ac:dyDescent="0.55000000000000004">
      <c r="A2487" s="28">
        <v>5990</v>
      </c>
      <c r="B2487" s="28" t="s">
        <v>2760</v>
      </c>
      <c r="C2487" s="27" t="s">
        <v>143</v>
      </c>
    </row>
    <row r="2488" spans="1:3" x14ac:dyDescent="0.55000000000000004">
      <c r="A2488" s="28">
        <v>5991</v>
      </c>
      <c r="B2488" s="28" t="s">
        <v>2761</v>
      </c>
      <c r="C2488" s="27" t="s">
        <v>143</v>
      </c>
    </row>
    <row r="2489" spans="1:3" x14ac:dyDescent="0.55000000000000004">
      <c r="A2489" s="28">
        <v>5992</v>
      </c>
      <c r="B2489" s="28" t="s">
        <v>2762</v>
      </c>
      <c r="C2489" s="27" t="s">
        <v>143</v>
      </c>
    </row>
    <row r="2490" spans="1:3" x14ac:dyDescent="0.55000000000000004">
      <c r="A2490" s="28">
        <v>5995</v>
      </c>
      <c r="B2490" s="28" t="s">
        <v>2763</v>
      </c>
      <c r="C2490" s="27" t="s">
        <v>143</v>
      </c>
    </row>
    <row r="2491" spans="1:3" x14ac:dyDescent="0.55000000000000004">
      <c r="A2491" s="28">
        <v>5996</v>
      </c>
      <c r="B2491" s="28" t="s">
        <v>2276</v>
      </c>
      <c r="C2491" s="27" t="s">
        <v>143</v>
      </c>
    </row>
    <row r="2492" spans="1:3" x14ac:dyDescent="0.55000000000000004">
      <c r="A2492" s="28">
        <v>5997</v>
      </c>
      <c r="B2492" s="28" t="s">
        <v>2764</v>
      </c>
      <c r="C2492" s="27" t="s">
        <v>143</v>
      </c>
    </row>
    <row r="2493" spans="1:3" x14ac:dyDescent="0.55000000000000004">
      <c r="A2493" s="28">
        <v>5998</v>
      </c>
      <c r="B2493" s="28" t="s">
        <v>1935</v>
      </c>
      <c r="C2493" s="27" t="s">
        <v>143</v>
      </c>
    </row>
    <row r="2494" spans="1:3" x14ac:dyDescent="0.55000000000000004">
      <c r="A2494" s="28" t="s">
        <v>410</v>
      </c>
      <c r="B2494" s="28" t="s">
        <v>2034</v>
      </c>
      <c r="C2494" s="27" t="s">
        <v>143</v>
      </c>
    </row>
    <row r="2495" spans="1:3" x14ac:dyDescent="0.55000000000000004">
      <c r="A2495" s="28" t="s">
        <v>411</v>
      </c>
      <c r="B2495" s="28" t="s">
        <v>2765</v>
      </c>
      <c r="C2495" s="27" t="s">
        <v>143</v>
      </c>
    </row>
    <row r="2496" spans="1:3" x14ac:dyDescent="0.55000000000000004">
      <c r="A2496" s="28" t="s">
        <v>412</v>
      </c>
      <c r="B2496" s="28" t="s">
        <v>2407</v>
      </c>
      <c r="C2496" s="27" t="s">
        <v>143</v>
      </c>
    </row>
    <row r="2497" spans="1:3" x14ac:dyDescent="0.55000000000000004">
      <c r="A2497" s="28" t="s">
        <v>413</v>
      </c>
      <c r="B2497" s="28" t="s">
        <v>1015</v>
      </c>
      <c r="C2497" s="27" t="s">
        <v>143</v>
      </c>
    </row>
    <row r="2498" spans="1:3" x14ac:dyDescent="0.55000000000000004">
      <c r="A2498" s="28" t="s">
        <v>414</v>
      </c>
      <c r="B2498" s="28" t="s">
        <v>2173</v>
      </c>
      <c r="C2498" s="27" t="s">
        <v>143</v>
      </c>
    </row>
    <row r="2499" spans="1:3" x14ac:dyDescent="0.55000000000000004">
      <c r="A2499" s="28" t="s">
        <v>415</v>
      </c>
      <c r="B2499" s="28" t="s">
        <v>2766</v>
      </c>
      <c r="C2499" s="27" t="s">
        <v>143</v>
      </c>
    </row>
    <row r="2500" spans="1:3" x14ac:dyDescent="0.55000000000000004">
      <c r="A2500" s="28" t="s">
        <v>416</v>
      </c>
      <c r="B2500" s="28" t="s">
        <v>2767</v>
      </c>
      <c r="C2500" s="27" t="s">
        <v>143</v>
      </c>
    </row>
    <row r="2501" spans="1:3" x14ac:dyDescent="0.55000000000000004">
      <c r="A2501" s="28" t="s">
        <v>417</v>
      </c>
      <c r="B2501" s="28" t="s">
        <v>2768</v>
      </c>
      <c r="C2501" s="27" t="s">
        <v>143</v>
      </c>
    </row>
    <row r="2502" spans="1:3" x14ac:dyDescent="0.55000000000000004">
      <c r="A2502" s="28" t="s">
        <v>418</v>
      </c>
      <c r="B2502" s="28" t="s">
        <v>2769</v>
      </c>
      <c r="C2502" s="27" t="s">
        <v>143</v>
      </c>
    </row>
    <row r="2503" spans="1:3" x14ac:dyDescent="0.55000000000000004">
      <c r="A2503" s="28" t="s">
        <v>419</v>
      </c>
      <c r="B2503" s="28" t="s">
        <v>2150</v>
      </c>
      <c r="C2503" s="27" t="s">
        <v>143</v>
      </c>
    </row>
    <row r="2504" spans="1:3" x14ac:dyDescent="0.55000000000000004">
      <c r="A2504" s="28" t="s">
        <v>420</v>
      </c>
      <c r="B2504" s="28" t="s">
        <v>2770</v>
      </c>
      <c r="C2504" s="27" t="s">
        <v>143</v>
      </c>
    </row>
    <row r="2505" spans="1:3" x14ac:dyDescent="0.55000000000000004">
      <c r="A2505" s="28" t="s">
        <v>421</v>
      </c>
      <c r="B2505" s="28" t="s">
        <v>2771</v>
      </c>
      <c r="C2505" s="27" t="s">
        <v>143</v>
      </c>
    </row>
    <row r="2506" spans="1:3" x14ac:dyDescent="0.55000000000000004">
      <c r="A2506" s="28" t="s">
        <v>422</v>
      </c>
      <c r="B2506" s="28" t="s">
        <v>2771</v>
      </c>
      <c r="C2506" s="27" t="s">
        <v>143</v>
      </c>
    </row>
    <row r="2507" spans="1:3" x14ac:dyDescent="0.55000000000000004">
      <c r="A2507" s="28" t="s">
        <v>423</v>
      </c>
      <c r="B2507" s="28" t="s">
        <v>1740</v>
      </c>
      <c r="C2507" s="27" t="s">
        <v>143</v>
      </c>
    </row>
    <row r="2508" spans="1:3" x14ac:dyDescent="0.55000000000000004">
      <c r="A2508" s="28" t="s">
        <v>424</v>
      </c>
      <c r="B2508" s="28" t="s">
        <v>2166</v>
      </c>
      <c r="C2508" s="27" t="s">
        <v>143</v>
      </c>
    </row>
    <row r="2509" spans="1:3" x14ac:dyDescent="0.55000000000000004">
      <c r="A2509" s="28" t="s">
        <v>425</v>
      </c>
      <c r="B2509" s="28" t="s">
        <v>2772</v>
      </c>
      <c r="C2509" s="27" t="s">
        <v>143</v>
      </c>
    </row>
    <row r="2510" spans="1:3" x14ac:dyDescent="0.55000000000000004">
      <c r="A2510" s="28" t="s">
        <v>426</v>
      </c>
      <c r="B2510" s="28" t="s">
        <v>2773</v>
      </c>
      <c r="C2510" s="27" t="s">
        <v>143</v>
      </c>
    </row>
    <row r="2511" spans="1:3" x14ac:dyDescent="0.55000000000000004">
      <c r="A2511" s="28" t="s">
        <v>427</v>
      </c>
      <c r="B2511" s="28" t="s">
        <v>2774</v>
      </c>
      <c r="C2511" s="27" t="s">
        <v>143</v>
      </c>
    </row>
    <row r="2512" spans="1:3" x14ac:dyDescent="0.55000000000000004">
      <c r="A2512" s="28" t="s">
        <v>428</v>
      </c>
      <c r="B2512" s="28" t="s">
        <v>2775</v>
      </c>
      <c r="C2512" s="27" t="s">
        <v>143</v>
      </c>
    </row>
    <row r="2513" spans="1:3" x14ac:dyDescent="0.55000000000000004">
      <c r="A2513" s="28" t="s">
        <v>429</v>
      </c>
      <c r="B2513" s="28" t="s">
        <v>2776</v>
      </c>
      <c r="C2513" s="27" t="s">
        <v>143</v>
      </c>
    </row>
    <row r="2514" spans="1:3" x14ac:dyDescent="0.55000000000000004">
      <c r="A2514" s="28" t="s">
        <v>430</v>
      </c>
      <c r="B2514" s="28" t="s">
        <v>2777</v>
      </c>
      <c r="C2514" s="27" t="s">
        <v>143</v>
      </c>
    </row>
    <row r="2515" spans="1:3" x14ac:dyDescent="0.55000000000000004">
      <c r="A2515" s="28" t="s">
        <v>431</v>
      </c>
      <c r="B2515" s="28" t="s">
        <v>1955</v>
      </c>
      <c r="C2515" s="27" t="s">
        <v>143</v>
      </c>
    </row>
    <row r="2516" spans="1:3" x14ac:dyDescent="0.55000000000000004">
      <c r="A2516" s="28" t="s">
        <v>432</v>
      </c>
      <c r="B2516" s="28" t="s">
        <v>2778</v>
      </c>
      <c r="C2516" s="27" t="s">
        <v>143</v>
      </c>
    </row>
    <row r="2517" spans="1:3" x14ac:dyDescent="0.55000000000000004">
      <c r="A2517" s="28" t="s">
        <v>433</v>
      </c>
      <c r="B2517" s="28" t="s">
        <v>1229</v>
      </c>
      <c r="C2517" s="27" t="s">
        <v>143</v>
      </c>
    </row>
    <row r="2518" spans="1:3" x14ac:dyDescent="0.55000000000000004">
      <c r="A2518" s="28" t="s">
        <v>434</v>
      </c>
      <c r="B2518" s="28" t="s">
        <v>2181</v>
      </c>
      <c r="C2518" s="27" t="s">
        <v>143</v>
      </c>
    </row>
    <row r="2519" spans="1:3" x14ac:dyDescent="0.55000000000000004">
      <c r="A2519" s="28" t="s">
        <v>435</v>
      </c>
      <c r="B2519" s="28" t="s">
        <v>2779</v>
      </c>
      <c r="C2519" s="27" t="s">
        <v>143</v>
      </c>
    </row>
    <row r="2520" spans="1:3" x14ac:dyDescent="0.55000000000000004">
      <c r="A2520" s="28" t="s">
        <v>436</v>
      </c>
      <c r="B2520" s="28" t="s">
        <v>2780</v>
      </c>
      <c r="C2520" s="27" t="s">
        <v>143</v>
      </c>
    </row>
    <row r="2521" spans="1:3" x14ac:dyDescent="0.55000000000000004">
      <c r="A2521" s="28" t="s">
        <v>437</v>
      </c>
      <c r="B2521" s="28" t="s">
        <v>2323</v>
      </c>
      <c r="C2521" s="27" t="s">
        <v>143</v>
      </c>
    </row>
    <row r="2522" spans="1:3" x14ac:dyDescent="0.55000000000000004">
      <c r="A2522" s="28" t="s">
        <v>438</v>
      </c>
      <c r="B2522" s="28" t="s">
        <v>2781</v>
      </c>
      <c r="C2522" s="27" t="s">
        <v>143</v>
      </c>
    </row>
    <row r="2523" spans="1:3" x14ac:dyDescent="0.55000000000000004">
      <c r="A2523" s="28" t="s">
        <v>439</v>
      </c>
      <c r="B2523" s="28" t="s">
        <v>2028</v>
      </c>
      <c r="C2523" s="27" t="s">
        <v>143</v>
      </c>
    </row>
    <row r="2524" spans="1:3" x14ac:dyDescent="0.55000000000000004">
      <c r="A2524" s="28" t="s">
        <v>440</v>
      </c>
      <c r="B2524" s="28" t="s">
        <v>2782</v>
      </c>
      <c r="C2524" s="27" t="s">
        <v>143</v>
      </c>
    </row>
    <row r="2525" spans="1:3" x14ac:dyDescent="0.55000000000000004">
      <c r="A2525" s="28" t="s">
        <v>441</v>
      </c>
      <c r="B2525" s="28" t="s">
        <v>1545</v>
      </c>
      <c r="C2525" s="27" t="s">
        <v>143</v>
      </c>
    </row>
    <row r="2526" spans="1:3" x14ac:dyDescent="0.55000000000000004">
      <c r="A2526" s="28" t="s">
        <v>442</v>
      </c>
      <c r="B2526" s="28" t="s">
        <v>2783</v>
      </c>
      <c r="C2526" s="27" t="s">
        <v>143</v>
      </c>
    </row>
    <row r="2527" spans="1:3" x14ac:dyDescent="0.55000000000000004">
      <c r="A2527" s="28" t="s">
        <v>443</v>
      </c>
      <c r="B2527" s="28" t="s">
        <v>2784</v>
      </c>
      <c r="C2527" s="27" t="s">
        <v>143</v>
      </c>
    </row>
    <row r="2528" spans="1:3" x14ac:dyDescent="0.55000000000000004">
      <c r="A2528" s="28" t="s">
        <v>444</v>
      </c>
      <c r="B2528" s="28" t="s">
        <v>2785</v>
      </c>
      <c r="C2528" s="27" t="s">
        <v>143</v>
      </c>
    </row>
    <row r="2529" spans="1:3" x14ac:dyDescent="0.55000000000000004">
      <c r="A2529" s="28" t="s">
        <v>445</v>
      </c>
      <c r="B2529" s="28" t="s">
        <v>2259</v>
      </c>
      <c r="C2529" s="27" t="s">
        <v>143</v>
      </c>
    </row>
    <row r="2530" spans="1:3" x14ac:dyDescent="0.55000000000000004">
      <c r="A2530" s="28" t="s">
        <v>446</v>
      </c>
      <c r="B2530" s="28" t="s">
        <v>2786</v>
      </c>
      <c r="C2530" s="27" t="s">
        <v>143</v>
      </c>
    </row>
    <row r="2531" spans="1:3" x14ac:dyDescent="0.55000000000000004">
      <c r="A2531" s="28" t="s">
        <v>447</v>
      </c>
      <c r="B2531" s="28" t="s">
        <v>1413</v>
      </c>
      <c r="C2531" s="27" t="s">
        <v>143</v>
      </c>
    </row>
    <row r="2532" spans="1:3" x14ac:dyDescent="0.55000000000000004">
      <c r="A2532" s="28" t="s">
        <v>448</v>
      </c>
      <c r="B2532" s="28" t="s">
        <v>2787</v>
      </c>
      <c r="C2532" s="27" t="s">
        <v>143</v>
      </c>
    </row>
    <row r="2533" spans="1:3" x14ac:dyDescent="0.55000000000000004">
      <c r="A2533" s="28" t="s">
        <v>449</v>
      </c>
      <c r="B2533" s="28" t="s">
        <v>2788</v>
      </c>
      <c r="C2533" s="27" t="s">
        <v>143</v>
      </c>
    </row>
    <row r="2534" spans="1:3" x14ac:dyDescent="0.55000000000000004">
      <c r="A2534" s="28" t="s">
        <v>450</v>
      </c>
      <c r="B2534" s="28" t="s">
        <v>2789</v>
      </c>
      <c r="C2534" s="27" t="s">
        <v>143</v>
      </c>
    </row>
    <row r="2535" spans="1:3" x14ac:dyDescent="0.55000000000000004">
      <c r="A2535" s="28" t="s">
        <v>451</v>
      </c>
      <c r="B2535" s="28" t="s">
        <v>2205</v>
      </c>
      <c r="C2535" s="27" t="s">
        <v>143</v>
      </c>
    </row>
    <row r="2536" spans="1:3" x14ac:dyDescent="0.55000000000000004">
      <c r="A2536" s="28" t="s">
        <v>452</v>
      </c>
      <c r="B2536" s="28" t="s">
        <v>2790</v>
      </c>
      <c r="C2536" s="27" t="s">
        <v>143</v>
      </c>
    </row>
    <row r="2537" spans="1:3" x14ac:dyDescent="0.55000000000000004">
      <c r="A2537" s="28" t="s">
        <v>453</v>
      </c>
      <c r="B2537" s="28" t="s">
        <v>2791</v>
      </c>
      <c r="C2537" s="27" t="s">
        <v>143</v>
      </c>
    </row>
    <row r="2538" spans="1:3" x14ac:dyDescent="0.55000000000000004">
      <c r="A2538" s="28" t="s">
        <v>454</v>
      </c>
      <c r="B2538" s="28" t="s">
        <v>2792</v>
      </c>
      <c r="C2538" s="27" t="s">
        <v>143</v>
      </c>
    </row>
    <row r="2539" spans="1:3" x14ac:dyDescent="0.55000000000000004">
      <c r="A2539" s="28" t="s">
        <v>455</v>
      </c>
      <c r="B2539" s="28" t="s">
        <v>2793</v>
      </c>
      <c r="C2539" s="27" t="s">
        <v>143</v>
      </c>
    </row>
    <row r="2540" spans="1:3" x14ac:dyDescent="0.55000000000000004">
      <c r="A2540" s="28" t="s">
        <v>456</v>
      </c>
      <c r="B2540" s="28" t="s">
        <v>2794</v>
      </c>
      <c r="C2540" s="27" t="s">
        <v>143</v>
      </c>
    </row>
    <row r="2541" spans="1:3" x14ac:dyDescent="0.55000000000000004">
      <c r="A2541" s="28" t="s">
        <v>457</v>
      </c>
      <c r="B2541" s="28" t="s">
        <v>2795</v>
      </c>
      <c r="C2541" s="27" t="s">
        <v>143</v>
      </c>
    </row>
    <row r="2542" spans="1:3" x14ac:dyDescent="0.55000000000000004">
      <c r="A2542" s="28" t="s">
        <v>458</v>
      </c>
      <c r="B2542" s="28" t="s">
        <v>2796</v>
      </c>
      <c r="C2542" s="27" t="s">
        <v>143</v>
      </c>
    </row>
    <row r="2543" spans="1:3" x14ac:dyDescent="0.55000000000000004">
      <c r="A2543" s="28" t="s">
        <v>459</v>
      </c>
      <c r="B2543" s="28" t="s">
        <v>2797</v>
      </c>
      <c r="C2543" s="27" t="s">
        <v>143</v>
      </c>
    </row>
    <row r="2544" spans="1:3" x14ac:dyDescent="0.55000000000000004">
      <c r="A2544" s="28" t="s">
        <v>460</v>
      </c>
      <c r="B2544" s="28" t="s">
        <v>2798</v>
      </c>
      <c r="C2544" s="27" t="s">
        <v>143</v>
      </c>
    </row>
    <row r="2545" spans="1:3" x14ac:dyDescent="0.55000000000000004">
      <c r="A2545" s="28" t="s">
        <v>461</v>
      </c>
      <c r="B2545" s="28" t="s">
        <v>2285</v>
      </c>
      <c r="C2545" s="27" t="s">
        <v>143</v>
      </c>
    </row>
    <row r="2546" spans="1:3" x14ac:dyDescent="0.55000000000000004">
      <c r="A2546" s="28" t="s">
        <v>462</v>
      </c>
      <c r="B2546" s="28" t="s">
        <v>2799</v>
      </c>
      <c r="C2546" s="27" t="s">
        <v>143</v>
      </c>
    </row>
    <row r="2547" spans="1:3" x14ac:dyDescent="0.55000000000000004">
      <c r="A2547" s="28" t="s">
        <v>463</v>
      </c>
      <c r="B2547" s="28" t="s">
        <v>2800</v>
      </c>
      <c r="C2547" s="27" t="s">
        <v>143</v>
      </c>
    </row>
    <row r="2548" spans="1:3" x14ac:dyDescent="0.55000000000000004">
      <c r="A2548" s="28" t="s">
        <v>464</v>
      </c>
      <c r="B2548" s="28" t="s">
        <v>2801</v>
      </c>
      <c r="C2548" s="27" t="s">
        <v>143</v>
      </c>
    </row>
    <row r="2549" spans="1:3" x14ac:dyDescent="0.55000000000000004">
      <c r="A2549" s="28" t="s">
        <v>465</v>
      </c>
      <c r="B2549" s="28" t="s">
        <v>2802</v>
      </c>
      <c r="C2549" s="27" t="s">
        <v>143</v>
      </c>
    </row>
    <row r="2550" spans="1:3" x14ac:dyDescent="0.55000000000000004">
      <c r="A2550" s="28" t="s">
        <v>466</v>
      </c>
      <c r="B2550" s="28" t="s">
        <v>2803</v>
      </c>
      <c r="C2550" s="27" t="s">
        <v>143</v>
      </c>
    </row>
    <row r="2551" spans="1:3" x14ac:dyDescent="0.55000000000000004">
      <c r="A2551" s="28" t="s">
        <v>467</v>
      </c>
      <c r="B2551" s="28" t="s">
        <v>2804</v>
      </c>
      <c r="C2551" s="27" t="s">
        <v>143</v>
      </c>
    </row>
    <row r="2552" spans="1:3" x14ac:dyDescent="0.55000000000000004">
      <c r="A2552" s="28" t="s">
        <v>468</v>
      </c>
      <c r="B2552" s="28" t="s">
        <v>2805</v>
      </c>
      <c r="C2552" s="27" t="s">
        <v>143</v>
      </c>
    </row>
    <row r="2553" spans="1:3" x14ac:dyDescent="0.55000000000000004">
      <c r="A2553" s="28" t="s">
        <v>469</v>
      </c>
      <c r="B2553" s="28" t="s">
        <v>1955</v>
      </c>
      <c r="C2553" s="27" t="s">
        <v>143</v>
      </c>
    </row>
    <row r="2554" spans="1:3" x14ac:dyDescent="0.55000000000000004">
      <c r="A2554" s="28" t="s">
        <v>470</v>
      </c>
      <c r="B2554" s="28" t="s">
        <v>2454</v>
      </c>
      <c r="C2554" s="27" t="s">
        <v>143</v>
      </c>
    </row>
    <row r="2555" spans="1:3" x14ac:dyDescent="0.55000000000000004">
      <c r="A2555" s="28" t="s">
        <v>471</v>
      </c>
      <c r="B2555" s="28" t="s">
        <v>2806</v>
      </c>
      <c r="C2555" s="27" t="s">
        <v>143</v>
      </c>
    </row>
    <row r="2556" spans="1:3" x14ac:dyDescent="0.55000000000000004">
      <c r="A2556" s="28" t="s">
        <v>472</v>
      </c>
      <c r="B2556" s="28" t="s">
        <v>2807</v>
      </c>
      <c r="C2556" s="27" t="s">
        <v>143</v>
      </c>
    </row>
    <row r="2557" spans="1:3" x14ac:dyDescent="0.55000000000000004">
      <c r="A2557" s="28" t="s">
        <v>473</v>
      </c>
      <c r="B2557" s="28" t="s">
        <v>2011</v>
      </c>
      <c r="C2557" s="27" t="s">
        <v>143</v>
      </c>
    </row>
    <row r="2558" spans="1:3" x14ac:dyDescent="0.55000000000000004">
      <c r="A2558" s="28" t="s">
        <v>474</v>
      </c>
      <c r="B2558" s="28" t="s">
        <v>2336</v>
      </c>
      <c r="C2558" s="27" t="s">
        <v>143</v>
      </c>
    </row>
    <row r="2559" spans="1:3" x14ac:dyDescent="0.55000000000000004">
      <c r="A2559" s="28" t="s">
        <v>475</v>
      </c>
      <c r="B2559" s="28" t="s">
        <v>2808</v>
      </c>
      <c r="C2559" s="27" t="s">
        <v>143</v>
      </c>
    </row>
    <row r="2560" spans="1:3" x14ac:dyDescent="0.55000000000000004">
      <c r="A2560" s="28" t="s">
        <v>476</v>
      </c>
      <c r="B2560" s="28" t="s">
        <v>2127</v>
      </c>
      <c r="C2560" s="27" t="s">
        <v>143</v>
      </c>
    </row>
    <row r="2561" spans="1:3" x14ac:dyDescent="0.55000000000000004">
      <c r="A2561" s="28" t="s">
        <v>477</v>
      </c>
      <c r="B2561" s="28" t="s">
        <v>2809</v>
      </c>
      <c r="C2561" s="27" t="s">
        <v>143</v>
      </c>
    </row>
    <row r="2562" spans="1:3" x14ac:dyDescent="0.55000000000000004">
      <c r="A2562" s="28" t="s">
        <v>478</v>
      </c>
      <c r="B2562" s="28" t="s">
        <v>1999</v>
      </c>
      <c r="C2562" s="27" t="s">
        <v>143</v>
      </c>
    </row>
    <row r="2563" spans="1:3" x14ac:dyDescent="0.55000000000000004">
      <c r="A2563" s="28" t="s">
        <v>479</v>
      </c>
      <c r="B2563" s="28" t="s">
        <v>2777</v>
      </c>
      <c r="C2563" s="27" t="s">
        <v>143</v>
      </c>
    </row>
    <row r="2564" spans="1:3" x14ac:dyDescent="0.55000000000000004">
      <c r="A2564" s="28" t="s">
        <v>480</v>
      </c>
      <c r="B2564" s="28" t="s">
        <v>2810</v>
      </c>
      <c r="C2564" s="27" t="s">
        <v>143</v>
      </c>
    </row>
    <row r="2565" spans="1:3" x14ac:dyDescent="0.55000000000000004">
      <c r="A2565" s="28" t="s">
        <v>481</v>
      </c>
      <c r="B2565" s="28" t="s">
        <v>2069</v>
      </c>
      <c r="C2565" s="27" t="s">
        <v>143</v>
      </c>
    </row>
    <row r="2566" spans="1:3" x14ac:dyDescent="0.55000000000000004">
      <c r="A2566" s="28" t="s">
        <v>482</v>
      </c>
      <c r="B2566" s="28" t="s">
        <v>2811</v>
      </c>
      <c r="C2566" s="27" t="s">
        <v>143</v>
      </c>
    </row>
    <row r="2567" spans="1:3" x14ac:dyDescent="0.55000000000000004">
      <c r="A2567" s="28" t="s">
        <v>483</v>
      </c>
      <c r="B2567" s="28" t="s">
        <v>2812</v>
      </c>
      <c r="C2567" s="27" t="s">
        <v>143</v>
      </c>
    </row>
    <row r="2568" spans="1:3" x14ac:dyDescent="0.55000000000000004">
      <c r="A2568" s="28" t="s">
        <v>484</v>
      </c>
      <c r="B2568" s="28" t="s">
        <v>2813</v>
      </c>
      <c r="C2568" s="27" t="s">
        <v>143</v>
      </c>
    </row>
    <row r="2569" spans="1:3" x14ac:dyDescent="0.55000000000000004">
      <c r="A2569" s="28" t="s">
        <v>485</v>
      </c>
      <c r="B2569" s="28" t="s">
        <v>2814</v>
      </c>
      <c r="C2569" s="27" t="s">
        <v>143</v>
      </c>
    </row>
    <row r="2570" spans="1:3" x14ac:dyDescent="0.55000000000000004">
      <c r="A2570" s="28" t="s">
        <v>486</v>
      </c>
      <c r="B2570" s="28" t="s">
        <v>2068</v>
      </c>
      <c r="C2570" s="27" t="s">
        <v>143</v>
      </c>
    </row>
    <row r="2571" spans="1:3" x14ac:dyDescent="0.55000000000000004">
      <c r="A2571" s="28" t="s">
        <v>487</v>
      </c>
      <c r="B2571" s="28" t="s">
        <v>2574</v>
      </c>
      <c r="C2571" s="27" t="s">
        <v>143</v>
      </c>
    </row>
    <row r="2572" spans="1:3" x14ac:dyDescent="0.55000000000000004">
      <c r="A2572" s="28" t="s">
        <v>488</v>
      </c>
      <c r="B2572" s="28" t="s">
        <v>2815</v>
      </c>
      <c r="C2572" s="27" t="s">
        <v>143</v>
      </c>
    </row>
    <row r="2573" spans="1:3" x14ac:dyDescent="0.55000000000000004">
      <c r="A2573" s="28" t="s">
        <v>489</v>
      </c>
      <c r="B2573" s="28" t="s">
        <v>2816</v>
      </c>
      <c r="C2573" s="27" t="s">
        <v>143</v>
      </c>
    </row>
    <row r="2574" spans="1:3" x14ac:dyDescent="0.55000000000000004">
      <c r="A2574" s="28" t="s">
        <v>490</v>
      </c>
      <c r="B2574" s="28" t="s">
        <v>2817</v>
      </c>
      <c r="C2574" s="27" t="s">
        <v>143</v>
      </c>
    </row>
    <row r="2575" spans="1:3" x14ac:dyDescent="0.55000000000000004">
      <c r="A2575" s="28" t="s">
        <v>491</v>
      </c>
      <c r="B2575" s="28" t="s">
        <v>2818</v>
      </c>
      <c r="C2575" s="27" t="s">
        <v>143</v>
      </c>
    </row>
    <row r="2576" spans="1:3" x14ac:dyDescent="0.55000000000000004">
      <c r="A2576" s="28" t="s">
        <v>492</v>
      </c>
      <c r="B2576" s="28" t="s">
        <v>2326</v>
      </c>
      <c r="C2576" s="27" t="s">
        <v>143</v>
      </c>
    </row>
    <row r="2577" spans="1:3" x14ac:dyDescent="0.55000000000000004">
      <c r="A2577" s="28" t="s">
        <v>493</v>
      </c>
      <c r="B2577" s="28" t="s">
        <v>2385</v>
      </c>
      <c r="C2577" s="27" t="s">
        <v>143</v>
      </c>
    </row>
    <row r="2578" spans="1:3" x14ac:dyDescent="0.55000000000000004">
      <c r="A2578" s="28" t="s">
        <v>494</v>
      </c>
      <c r="B2578" s="28" t="s">
        <v>2819</v>
      </c>
      <c r="C2578" s="27" t="s">
        <v>143</v>
      </c>
    </row>
    <row r="2579" spans="1:3" x14ac:dyDescent="0.55000000000000004">
      <c r="A2579" s="28" t="s">
        <v>495</v>
      </c>
      <c r="B2579" s="28" t="s">
        <v>2820</v>
      </c>
      <c r="C2579" s="27" t="s">
        <v>143</v>
      </c>
    </row>
    <row r="2580" spans="1:3" x14ac:dyDescent="0.55000000000000004">
      <c r="A2580" s="28" t="s">
        <v>496</v>
      </c>
      <c r="B2580" s="28" t="s">
        <v>2821</v>
      </c>
      <c r="C2580" s="27" t="s">
        <v>143</v>
      </c>
    </row>
    <row r="2581" spans="1:3" x14ac:dyDescent="0.55000000000000004">
      <c r="A2581" s="28" t="s">
        <v>497</v>
      </c>
      <c r="B2581" s="28" t="s">
        <v>2822</v>
      </c>
      <c r="C2581" s="27" t="s">
        <v>143</v>
      </c>
    </row>
    <row r="2582" spans="1:3" x14ac:dyDescent="0.55000000000000004">
      <c r="A2582" s="28" t="s">
        <v>498</v>
      </c>
      <c r="B2582" s="28" t="s">
        <v>2161</v>
      </c>
      <c r="C2582" s="27" t="s">
        <v>143</v>
      </c>
    </row>
    <row r="2583" spans="1:3" x14ac:dyDescent="0.55000000000000004">
      <c r="A2583" s="28" t="s">
        <v>499</v>
      </c>
      <c r="B2583" s="28" t="s">
        <v>2823</v>
      </c>
      <c r="C2583" s="27" t="s">
        <v>143</v>
      </c>
    </row>
    <row r="2584" spans="1:3" x14ac:dyDescent="0.55000000000000004">
      <c r="A2584" s="28" t="s">
        <v>500</v>
      </c>
      <c r="B2584" s="28" t="s">
        <v>2450</v>
      </c>
      <c r="C2584" s="27" t="s">
        <v>143</v>
      </c>
    </row>
    <row r="2585" spans="1:3" x14ac:dyDescent="0.55000000000000004">
      <c r="A2585" s="28" t="s">
        <v>501</v>
      </c>
      <c r="B2585" s="28" t="s">
        <v>2776</v>
      </c>
      <c r="C2585" s="27" t="s">
        <v>143</v>
      </c>
    </row>
    <row r="2586" spans="1:3" x14ac:dyDescent="0.55000000000000004">
      <c r="A2586" s="28" t="s">
        <v>502</v>
      </c>
      <c r="B2586" s="28" t="s">
        <v>2824</v>
      </c>
      <c r="C2586" s="27" t="s">
        <v>143</v>
      </c>
    </row>
    <row r="2587" spans="1:3" x14ac:dyDescent="0.55000000000000004">
      <c r="A2587" s="28" t="s">
        <v>503</v>
      </c>
      <c r="B2587" s="28" t="s">
        <v>2297</v>
      </c>
      <c r="C2587" s="27" t="s">
        <v>143</v>
      </c>
    </row>
    <row r="2588" spans="1:3" x14ac:dyDescent="0.55000000000000004">
      <c r="A2588" s="28" t="s">
        <v>504</v>
      </c>
      <c r="B2588" s="28" t="s">
        <v>2825</v>
      </c>
      <c r="C2588" s="27" t="s">
        <v>143</v>
      </c>
    </row>
    <row r="2589" spans="1:3" x14ac:dyDescent="0.55000000000000004">
      <c r="A2589" s="28" t="s">
        <v>505</v>
      </c>
      <c r="B2589" s="28" t="s">
        <v>2826</v>
      </c>
      <c r="C2589" s="27" t="s">
        <v>143</v>
      </c>
    </row>
    <row r="2590" spans="1:3" x14ac:dyDescent="0.55000000000000004">
      <c r="A2590" s="28" t="s">
        <v>506</v>
      </c>
      <c r="B2590" s="28" t="s">
        <v>2827</v>
      </c>
      <c r="C2590" s="27" t="s">
        <v>143</v>
      </c>
    </row>
    <row r="2591" spans="1:3" x14ac:dyDescent="0.55000000000000004">
      <c r="A2591" s="28" t="s">
        <v>507</v>
      </c>
      <c r="B2591" s="28" t="s">
        <v>2828</v>
      </c>
      <c r="C2591" s="27" t="s">
        <v>143</v>
      </c>
    </row>
    <row r="2592" spans="1:3" x14ac:dyDescent="0.55000000000000004">
      <c r="A2592" s="28" t="s">
        <v>508</v>
      </c>
      <c r="B2592" s="28" t="s">
        <v>2829</v>
      </c>
      <c r="C2592" s="27" t="s">
        <v>143</v>
      </c>
    </row>
    <row r="2593" spans="1:3" x14ac:dyDescent="0.55000000000000004">
      <c r="A2593" s="28" t="s">
        <v>509</v>
      </c>
      <c r="B2593" s="28" t="s">
        <v>2830</v>
      </c>
      <c r="C2593" s="27" t="s">
        <v>143</v>
      </c>
    </row>
    <row r="2594" spans="1:3" x14ac:dyDescent="0.55000000000000004">
      <c r="A2594" s="28" t="s">
        <v>510</v>
      </c>
      <c r="B2594" s="28" t="s">
        <v>2182</v>
      </c>
      <c r="C2594" s="27" t="s">
        <v>143</v>
      </c>
    </row>
    <row r="2595" spans="1:3" x14ac:dyDescent="0.55000000000000004">
      <c r="A2595" s="28" t="s">
        <v>511</v>
      </c>
      <c r="B2595" s="28" t="s">
        <v>2831</v>
      </c>
      <c r="C2595" s="27" t="s">
        <v>143</v>
      </c>
    </row>
    <row r="2596" spans="1:3" x14ac:dyDescent="0.55000000000000004">
      <c r="A2596" s="28" t="s">
        <v>512</v>
      </c>
      <c r="B2596" s="28" t="s">
        <v>2832</v>
      </c>
      <c r="C2596" s="27" t="s">
        <v>143</v>
      </c>
    </row>
    <row r="2597" spans="1:3" x14ac:dyDescent="0.55000000000000004">
      <c r="A2597" s="28" t="s">
        <v>513</v>
      </c>
      <c r="B2597" s="28" t="s">
        <v>2833</v>
      </c>
      <c r="C2597" s="27" t="s">
        <v>143</v>
      </c>
    </row>
    <row r="2598" spans="1:3" x14ac:dyDescent="0.55000000000000004">
      <c r="A2598" s="28" t="s">
        <v>514</v>
      </c>
      <c r="B2598" s="28" t="s">
        <v>2834</v>
      </c>
      <c r="C2598" s="27" t="s">
        <v>143</v>
      </c>
    </row>
    <row r="2599" spans="1:3" x14ac:dyDescent="0.55000000000000004">
      <c r="A2599" s="28" t="s">
        <v>515</v>
      </c>
      <c r="B2599" s="28" t="s">
        <v>2835</v>
      </c>
      <c r="C2599" s="27" t="s">
        <v>143</v>
      </c>
    </row>
    <row r="2600" spans="1:3" x14ac:dyDescent="0.55000000000000004">
      <c r="A2600" s="28" t="s">
        <v>516</v>
      </c>
      <c r="B2600" s="28" t="s">
        <v>2836</v>
      </c>
      <c r="C2600" s="27" t="s">
        <v>143</v>
      </c>
    </row>
    <row r="2601" spans="1:3" x14ac:dyDescent="0.55000000000000004">
      <c r="A2601" s="28" t="s">
        <v>517</v>
      </c>
      <c r="B2601" s="28" t="s">
        <v>2837</v>
      </c>
      <c r="C2601" s="27" t="s">
        <v>143</v>
      </c>
    </row>
    <row r="2602" spans="1:3" x14ac:dyDescent="0.55000000000000004">
      <c r="A2602" s="28" t="s">
        <v>518</v>
      </c>
      <c r="B2602" s="28" t="s">
        <v>2838</v>
      </c>
      <c r="C2602" s="27" t="s">
        <v>143</v>
      </c>
    </row>
    <row r="2603" spans="1:3" x14ac:dyDescent="0.55000000000000004">
      <c r="A2603" s="28" t="s">
        <v>519</v>
      </c>
      <c r="B2603" s="28" t="s">
        <v>2839</v>
      </c>
      <c r="C2603" s="27" t="s">
        <v>143</v>
      </c>
    </row>
    <row r="2604" spans="1:3" x14ac:dyDescent="0.55000000000000004">
      <c r="A2604" s="28" t="s">
        <v>520</v>
      </c>
      <c r="B2604" s="28" t="s">
        <v>2840</v>
      </c>
      <c r="C2604" s="27" t="s">
        <v>143</v>
      </c>
    </row>
    <row r="2605" spans="1:3" x14ac:dyDescent="0.55000000000000004">
      <c r="A2605" s="28" t="s">
        <v>521</v>
      </c>
      <c r="B2605" s="28" t="s">
        <v>2841</v>
      </c>
      <c r="C2605" s="27" t="s">
        <v>143</v>
      </c>
    </row>
    <row r="2606" spans="1:3" x14ac:dyDescent="0.55000000000000004">
      <c r="A2606" s="32" t="s">
        <v>522</v>
      </c>
      <c r="B2606" s="32" t="s">
        <v>2842</v>
      </c>
      <c r="C2606" s="27" t="s">
        <v>143</v>
      </c>
    </row>
    <row r="2607" spans="1:3" x14ac:dyDescent="0.55000000000000004">
      <c r="A2607" s="32" t="s">
        <v>523</v>
      </c>
      <c r="B2607" s="32" t="s">
        <v>2843</v>
      </c>
      <c r="C2607" s="27" t="s">
        <v>143</v>
      </c>
    </row>
    <row r="2608" spans="1:3" x14ac:dyDescent="0.55000000000000004">
      <c r="A2608" s="32" t="s">
        <v>524</v>
      </c>
      <c r="B2608" s="32" t="s">
        <v>2844</v>
      </c>
      <c r="C2608" s="27" t="s">
        <v>143</v>
      </c>
    </row>
    <row r="2609" spans="1:3" x14ac:dyDescent="0.55000000000000004">
      <c r="A2609" s="32" t="s">
        <v>525</v>
      </c>
      <c r="B2609" s="32" t="s">
        <v>2845</v>
      </c>
      <c r="C2609" s="29" t="s">
        <v>143</v>
      </c>
    </row>
    <row r="2610" spans="1:3" x14ac:dyDescent="0.55000000000000004">
      <c r="A2610" s="32" t="s">
        <v>3638</v>
      </c>
      <c r="B2610" s="32" t="s">
        <v>1441</v>
      </c>
      <c r="C2610" s="29" t="s">
        <v>143</v>
      </c>
    </row>
    <row r="2611" spans="1:3" x14ac:dyDescent="0.55000000000000004">
      <c r="A2611" s="28">
        <v>6001</v>
      </c>
      <c r="B2611" s="28" t="s">
        <v>2846</v>
      </c>
      <c r="C2611" s="27" t="s">
        <v>570</v>
      </c>
    </row>
    <row r="2612" spans="1:3" x14ac:dyDescent="0.55000000000000004">
      <c r="A2612" s="28">
        <v>6002</v>
      </c>
      <c r="B2612" s="28" t="s">
        <v>2401</v>
      </c>
      <c r="C2612" s="27" t="s">
        <v>570</v>
      </c>
    </row>
    <row r="2613" spans="1:3" x14ac:dyDescent="0.55000000000000004">
      <c r="A2613" s="28">
        <v>6003</v>
      </c>
      <c r="B2613" s="28" t="s">
        <v>849</v>
      </c>
      <c r="C2613" s="27" t="s">
        <v>570</v>
      </c>
    </row>
    <row r="2614" spans="1:3" x14ac:dyDescent="0.55000000000000004">
      <c r="A2614" s="28">
        <v>6004</v>
      </c>
      <c r="B2614" s="28" t="s">
        <v>2847</v>
      </c>
      <c r="C2614" s="27" t="s">
        <v>570</v>
      </c>
    </row>
    <row r="2615" spans="1:3" x14ac:dyDescent="0.55000000000000004">
      <c r="A2615" s="28">
        <v>6005</v>
      </c>
      <c r="B2615" s="28" t="s">
        <v>2519</v>
      </c>
      <c r="C2615" s="27" t="s">
        <v>570</v>
      </c>
    </row>
    <row r="2616" spans="1:3" x14ac:dyDescent="0.55000000000000004">
      <c r="A2616" s="28">
        <v>6006</v>
      </c>
      <c r="B2616" s="28" t="s">
        <v>891</v>
      </c>
      <c r="C2616" s="27" t="s">
        <v>570</v>
      </c>
    </row>
    <row r="2617" spans="1:3" x14ac:dyDescent="0.55000000000000004">
      <c r="A2617" s="28">
        <v>6007</v>
      </c>
      <c r="B2617" s="28" t="s">
        <v>2848</v>
      </c>
      <c r="C2617" s="27" t="s">
        <v>570</v>
      </c>
    </row>
    <row r="2618" spans="1:3" x14ac:dyDescent="0.55000000000000004">
      <c r="A2618" s="28">
        <v>6008</v>
      </c>
      <c r="B2618" s="28" t="s">
        <v>2849</v>
      </c>
      <c r="C2618" s="27" t="s">
        <v>570</v>
      </c>
    </row>
    <row r="2619" spans="1:3" x14ac:dyDescent="0.55000000000000004">
      <c r="A2619" s="28">
        <v>6012</v>
      </c>
      <c r="B2619" s="28" t="s">
        <v>2850</v>
      </c>
      <c r="C2619" s="27" t="s">
        <v>570</v>
      </c>
    </row>
    <row r="2620" spans="1:3" x14ac:dyDescent="0.55000000000000004">
      <c r="A2620" s="28">
        <v>6013</v>
      </c>
      <c r="B2620" s="28" t="s">
        <v>2851</v>
      </c>
      <c r="C2620" s="27" t="s">
        <v>570</v>
      </c>
    </row>
    <row r="2621" spans="1:3" x14ac:dyDescent="0.55000000000000004">
      <c r="A2621" s="28">
        <v>6014</v>
      </c>
      <c r="B2621" s="28" t="s">
        <v>2852</v>
      </c>
      <c r="C2621" s="27" t="s">
        <v>570</v>
      </c>
    </row>
    <row r="2622" spans="1:3" x14ac:dyDescent="0.55000000000000004">
      <c r="A2622" s="28">
        <v>6016</v>
      </c>
      <c r="B2622" s="28" t="s">
        <v>2853</v>
      </c>
      <c r="C2622" s="27" t="s">
        <v>570</v>
      </c>
    </row>
    <row r="2623" spans="1:3" x14ac:dyDescent="0.55000000000000004">
      <c r="A2623" s="28">
        <v>6018</v>
      </c>
      <c r="B2623" s="28" t="s">
        <v>2855</v>
      </c>
      <c r="C2623" s="27" t="s">
        <v>570</v>
      </c>
    </row>
    <row r="2624" spans="1:3" x14ac:dyDescent="0.55000000000000004">
      <c r="A2624" s="28">
        <v>6019</v>
      </c>
      <c r="B2624" s="28" t="s">
        <v>2856</v>
      </c>
      <c r="C2624" s="27" t="s">
        <v>570</v>
      </c>
    </row>
    <row r="2625" spans="1:3" x14ac:dyDescent="0.55000000000000004">
      <c r="A2625" s="28">
        <v>6020</v>
      </c>
      <c r="B2625" s="28" t="s">
        <v>2857</v>
      </c>
      <c r="C2625" s="27" t="s">
        <v>570</v>
      </c>
    </row>
    <row r="2626" spans="1:3" x14ac:dyDescent="0.55000000000000004">
      <c r="A2626" s="28">
        <v>6021</v>
      </c>
      <c r="B2626" s="28" t="s">
        <v>990</v>
      </c>
      <c r="C2626" s="27" t="s">
        <v>570</v>
      </c>
    </row>
    <row r="2627" spans="1:3" x14ac:dyDescent="0.55000000000000004">
      <c r="A2627" s="28">
        <v>6022</v>
      </c>
      <c r="B2627" s="28" t="s">
        <v>1476</v>
      </c>
      <c r="C2627" s="27" t="s">
        <v>570</v>
      </c>
    </row>
    <row r="2628" spans="1:3" x14ac:dyDescent="0.55000000000000004">
      <c r="A2628" s="28">
        <v>6026</v>
      </c>
      <c r="B2628" s="28" t="s">
        <v>2858</v>
      </c>
      <c r="C2628" s="27" t="s">
        <v>570</v>
      </c>
    </row>
    <row r="2629" spans="1:3" x14ac:dyDescent="0.55000000000000004">
      <c r="A2629" s="28">
        <v>6028</v>
      </c>
      <c r="B2629" s="28" t="s">
        <v>2859</v>
      </c>
      <c r="C2629" s="27" t="s">
        <v>570</v>
      </c>
    </row>
    <row r="2630" spans="1:3" x14ac:dyDescent="0.55000000000000004">
      <c r="A2630" s="28">
        <v>6029</v>
      </c>
      <c r="B2630" s="28" t="s">
        <v>2860</v>
      </c>
      <c r="C2630" s="27" t="s">
        <v>570</v>
      </c>
    </row>
    <row r="2631" spans="1:3" x14ac:dyDescent="0.55000000000000004">
      <c r="A2631" s="28">
        <v>6032</v>
      </c>
      <c r="B2631" s="28" t="s">
        <v>2861</v>
      </c>
      <c r="C2631" s="27" t="s">
        <v>570</v>
      </c>
    </row>
    <row r="2632" spans="1:3" x14ac:dyDescent="0.55000000000000004">
      <c r="A2632" s="28">
        <v>6033</v>
      </c>
      <c r="B2632" s="28" t="s">
        <v>2862</v>
      </c>
      <c r="C2632" s="27" t="s">
        <v>570</v>
      </c>
    </row>
    <row r="2633" spans="1:3" x14ac:dyDescent="0.55000000000000004">
      <c r="A2633" s="28">
        <v>6034</v>
      </c>
      <c r="B2633" s="28" t="s">
        <v>2256</v>
      </c>
      <c r="C2633" s="27" t="s">
        <v>570</v>
      </c>
    </row>
    <row r="2634" spans="1:3" x14ac:dyDescent="0.55000000000000004">
      <c r="A2634" s="28">
        <v>6035</v>
      </c>
      <c r="B2634" s="28" t="s">
        <v>2863</v>
      </c>
      <c r="C2634" s="27" t="s">
        <v>570</v>
      </c>
    </row>
    <row r="2635" spans="1:3" x14ac:dyDescent="0.55000000000000004">
      <c r="A2635" s="28">
        <v>6042</v>
      </c>
      <c r="B2635" s="28" t="s">
        <v>2864</v>
      </c>
      <c r="C2635" s="27" t="s">
        <v>570</v>
      </c>
    </row>
    <row r="2636" spans="1:3" x14ac:dyDescent="0.55000000000000004">
      <c r="A2636" s="28" t="s">
        <v>118</v>
      </c>
      <c r="B2636" s="28" t="s">
        <v>2865</v>
      </c>
      <c r="C2636" s="27" t="s">
        <v>3</v>
      </c>
    </row>
    <row r="2637" spans="1:3" x14ac:dyDescent="0.55000000000000004">
      <c r="A2637" s="28" t="s">
        <v>119</v>
      </c>
      <c r="B2637" s="28" t="s">
        <v>2866</v>
      </c>
      <c r="C2637" s="27" t="s">
        <v>5</v>
      </c>
    </row>
    <row r="2638" spans="1:3" x14ac:dyDescent="0.55000000000000004">
      <c r="A2638" s="28">
        <v>6047</v>
      </c>
      <c r="B2638" s="28" t="s">
        <v>2867</v>
      </c>
      <c r="C2638" s="27" t="s">
        <v>570</v>
      </c>
    </row>
    <row r="2639" spans="1:3" x14ac:dyDescent="0.55000000000000004">
      <c r="A2639" s="28">
        <v>6048</v>
      </c>
      <c r="B2639" s="28" t="s">
        <v>2868</v>
      </c>
      <c r="C2639" s="27" t="s">
        <v>570</v>
      </c>
    </row>
    <row r="2640" spans="1:3" x14ac:dyDescent="0.55000000000000004">
      <c r="A2640" s="28">
        <v>6049</v>
      </c>
      <c r="B2640" s="28" t="s">
        <v>2869</v>
      </c>
      <c r="C2640" s="27" t="s">
        <v>570</v>
      </c>
    </row>
    <row r="2641" spans="1:3" x14ac:dyDescent="0.55000000000000004">
      <c r="A2641" s="28">
        <v>6050</v>
      </c>
      <c r="B2641" s="28" t="s">
        <v>2870</v>
      </c>
      <c r="C2641" s="27" t="s">
        <v>570</v>
      </c>
    </row>
    <row r="2642" spans="1:3" x14ac:dyDescent="0.55000000000000004">
      <c r="A2642" s="28">
        <v>6051</v>
      </c>
      <c r="B2642" s="28" t="s">
        <v>2871</v>
      </c>
      <c r="C2642" s="27" t="s">
        <v>570</v>
      </c>
    </row>
    <row r="2643" spans="1:3" x14ac:dyDescent="0.55000000000000004">
      <c r="A2643" s="28">
        <v>6052</v>
      </c>
      <c r="B2643" s="28" t="s">
        <v>2872</v>
      </c>
      <c r="C2643" s="27" t="s">
        <v>570</v>
      </c>
    </row>
    <row r="2644" spans="1:3" x14ac:dyDescent="0.55000000000000004">
      <c r="A2644" s="28">
        <v>6053</v>
      </c>
      <c r="B2644" s="28" t="s">
        <v>2873</v>
      </c>
      <c r="C2644" s="27" t="s">
        <v>570</v>
      </c>
    </row>
    <row r="2645" spans="1:3" x14ac:dyDescent="0.55000000000000004">
      <c r="A2645" s="28">
        <v>6054</v>
      </c>
      <c r="B2645" s="28" t="s">
        <v>2874</v>
      </c>
      <c r="C2645" s="27" t="s">
        <v>570</v>
      </c>
    </row>
    <row r="2646" spans="1:3" x14ac:dyDescent="0.55000000000000004">
      <c r="A2646" s="28">
        <v>6055</v>
      </c>
      <c r="B2646" s="28" t="s">
        <v>2875</v>
      </c>
      <c r="C2646" s="27" t="s">
        <v>570</v>
      </c>
    </row>
    <row r="2647" spans="1:3" x14ac:dyDescent="0.55000000000000004">
      <c r="A2647" s="28">
        <v>6057</v>
      </c>
      <c r="B2647" s="28" t="s">
        <v>2876</v>
      </c>
      <c r="C2647" s="27" t="s">
        <v>570</v>
      </c>
    </row>
    <row r="2648" spans="1:3" x14ac:dyDescent="0.55000000000000004">
      <c r="A2648" s="28">
        <v>6058</v>
      </c>
      <c r="B2648" s="28" t="s">
        <v>2877</v>
      </c>
      <c r="C2648" s="27" t="s">
        <v>570</v>
      </c>
    </row>
    <row r="2649" spans="1:3" x14ac:dyDescent="0.55000000000000004">
      <c r="A2649" s="28">
        <v>6060</v>
      </c>
      <c r="B2649" s="28" t="s">
        <v>1406</v>
      </c>
      <c r="C2649" s="27" t="s">
        <v>570</v>
      </c>
    </row>
    <row r="2650" spans="1:3" x14ac:dyDescent="0.55000000000000004">
      <c r="A2650" s="28">
        <v>6061</v>
      </c>
      <c r="B2650" s="28" t="s">
        <v>2878</v>
      </c>
      <c r="C2650" s="27" t="s">
        <v>570</v>
      </c>
    </row>
    <row r="2651" spans="1:3" x14ac:dyDescent="0.55000000000000004">
      <c r="A2651" s="28">
        <v>6062</v>
      </c>
      <c r="B2651" s="28" t="s">
        <v>2879</v>
      </c>
      <c r="C2651" s="27" t="s">
        <v>570</v>
      </c>
    </row>
    <row r="2652" spans="1:3" x14ac:dyDescent="0.55000000000000004">
      <c r="A2652" s="28">
        <v>6063</v>
      </c>
      <c r="B2652" s="28" t="s">
        <v>2880</v>
      </c>
      <c r="C2652" s="27" t="s">
        <v>570</v>
      </c>
    </row>
    <row r="2653" spans="1:3" x14ac:dyDescent="0.55000000000000004">
      <c r="A2653" s="28">
        <v>6064</v>
      </c>
      <c r="B2653" s="28" t="s">
        <v>2881</v>
      </c>
      <c r="C2653" s="27" t="s">
        <v>570</v>
      </c>
    </row>
    <row r="2654" spans="1:3" x14ac:dyDescent="0.55000000000000004">
      <c r="A2654" s="28">
        <v>6066</v>
      </c>
      <c r="B2654" s="28" t="s">
        <v>2882</v>
      </c>
      <c r="C2654" s="27" t="s">
        <v>570</v>
      </c>
    </row>
    <row r="2655" spans="1:3" x14ac:dyDescent="0.55000000000000004">
      <c r="A2655" s="28">
        <v>6067</v>
      </c>
      <c r="B2655" s="28" t="s">
        <v>2883</v>
      </c>
      <c r="C2655" s="27" t="s">
        <v>570</v>
      </c>
    </row>
    <row r="2656" spans="1:3" x14ac:dyDescent="0.55000000000000004">
      <c r="A2656" s="28">
        <v>6068</v>
      </c>
      <c r="B2656" s="28" t="s">
        <v>2884</v>
      </c>
      <c r="C2656" s="27" t="s">
        <v>570</v>
      </c>
    </row>
    <row r="2657" spans="1:3" x14ac:dyDescent="0.55000000000000004">
      <c r="A2657" s="28">
        <v>6069</v>
      </c>
      <c r="B2657" s="28" t="s">
        <v>2885</v>
      </c>
      <c r="C2657" s="27" t="s">
        <v>570</v>
      </c>
    </row>
    <row r="2658" spans="1:3" x14ac:dyDescent="0.55000000000000004">
      <c r="A2658" s="28">
        <v>6070</v>
      </c>
      <c r="B2658" s="28" t="s">
        <v>2886</v>
      </c>
      <c r="C2658" s="27" t="s">
        <v>570</v>
      </c>
    </row>
    <row r="2659" spans="1:3" x14ac:dyDescent="0.55000000000000004">
      <c r="A2659" s="28">
        <v>6071</v>
      </c>
      <c r="B2659" s="28" t="s">
        <v>2887</v>
      </c>
      <c r="C2659" s="27" t="s">
        <v>570</v>
      </c>
    </row>
    <row r="2660" spans="1:3" x14ac:dyDescent="0.55000000000000004">
      <c r="A2660" s="28">
        <v>6072</v>
      </c>
      <c r="B2660" s="28" t="s">
        <v>2888</v>
      </c>
      <c r="C2660" s="27" t="s">
        <v>570</v>
      </c>
    </row>
    <row r="2661" spans="1:3" x14ac:dyDescent="0.55000000000000004">
      <c r="A2661" s="28">
        <v>6073</v>
      </c>
      <c r="B2661" s="28" t="s">
        <v>2889</v>
      </c>
      <c r="C2661" s="27" t="s">
        <v>570</v>
      </c>
    </row>
    <row r="2662" spans="1:3" x14ac:dyDescent="0.55000000000000004">
      <c r="A2662" s="28">
        <v>6076</v>
      </c>
      <c r="B2662" s="28" t="s">
        <v>2890</v>
      </c>
      <c r="C2662" s="27" t="s">
        <v>570</v>
      </c>
    </row>
    <row r="2663" spans="1:3" x14ac:dyDescent="0.55000000000000004">
      <c r="A2663" s="28">
        <v>6077</v>
      </c>
      <c r="B2663" s="28" t="s">
        <v>2891</v>
      </c>
      <c r="C2663" s="27" t="s">
        <v>570</v>
      </c>
    </row>
    <row r="2664" spans="1:3" x14ac:dyDescent="0.55000000000000004">
      <c r="A2664" s="28">
        <v>6078</v>
      </c>
      <c r="B2664" s="28" t="s">
        <v>2892</v>
      </c>
      <c r="C2664" s="27" t="s">
        <v>570</v>
      </c>
    </row>
    <row r="2665" spans="1:3" x14ac:dyDescent="0.55000000000000004">
      <c r="A2665" s="28">
        <v>6079</v>
      </c>
      <c r="B2665" s="28" t="s">
        <v>2893</v>
      </c>
      <c r="C2665" s="27" t="s">
        <v>570</v>
      </c>
    </row>
    <row r="2666" spans="1:3" x14ac:dyDescent="0.55000000000000004">
      <c r="A2666" s="28">
        <v>6080</v>
      </c>
      <c r="B2666" s="28" t="s">
        <v>2895</v>
      </c>
      <c r="C2666" s="27" t="s">
        <v>570</v>
      </c>
    </row>
    <row r="2667" spans="1:3" x14ac:dyDescent="0.55000000000000004">
      <c r="A2667" s="28">
        <v>6081</v>
      </c>
      <c r="B2667" s="28" t="s">
        <v>2896</v>
      </c>
      <c r="C2667" s="27" t="s">
        <v>570</v>
      </c>
    </row>
    <row r="2668" spans="1:3" x14ac:dyDescent="0.55000000000000004">
      <c r="A2668" s="28">
        <v>6082</v>
      </c>
      <c r="B2668" s="28" t="s">
        <v>2897</v>
      </c>
      <c r="C2668" s="27" t="s">
        <v>570</v>
      </c>
    </row>
    <row r="2669" spans="1:3" x14ac:dyDescent="0.55000000000000004">
      <c r="A2669" s="28">
        <v>6084</v>
      </c>
      <c r="B2669" s="28" t="s">
        <v>2898</v>
      </c>
      <c r="C2669" s="27" t="s">
        <v>570</v>
      </c>
    </row>
    <row r="2670" spans="1:3" x14ac:dyDescent="0.55000000000000004">
      <c r="A2670" s="28">
        <v>6085</v>
      </c>
      <c r="B2670" s="28" t="s">
        <v>2899</v>
      </c>
      <c r="C2670" s="27" t="s">
        <v>570</v>
      </c>
    </row>
    <row r="2671" spans="1:3" x14ac:dyDescent="0.55000000000000004">
      <c r="A2671" s="28">
        <v>6086</v>
      </c>
      <c r="B2671" s="28" t="s">
        <v>2900</v>
      </c>
      <c r="C2671" s="27" t="s">
        <v>570</v>
      </c>
    </row>
    <row r="2672" spans="1:3" x14ac:dyDescent="0.55000000000000004">
      <c r="A2672" s="28">
        <v>6088</v>
      </c>
      <c r="B2672" s="28" t="s">
        <v>2901</v>
      </c>
      <c r="C2672" s="27" t="s">
        <v>570</v>
      </c>
    </row>
    <row r="2673" spans="1:3" x14ac:dyDescent="0.55000000000000004">
      <c r="A2673" s="28">
        <v>6089</v>
      </c>
      <c r="B2673" s="28" t="s">
        <v>2902</v>
      </c>
      <c r="C2673" s="27" t="s">
        <v>570</v>
      </c>
    </row>
    <row r="2674" spans="1:3" x14ac:dyDescent="0.55000000000000004">
      <c r="A2674" s="28">
        <v>6090</v>
      </c>
      <c r="B2674" s="28" t="s">
        <v>2903</v>
      </c>
      <c r="C2674" s="27" t="s">
        <v>570</v>
      </c>
    </row>
    <row r="2675" spans="1:3" x14ac:dyDescent="0.55000000000000004">
      <c r="A2675" s="28">
        <v>6091</v>
      </c>
      <c r="B2675" s="28" t="s">
        <v>2904</v>
      </c>
      <c r="C2675" s="27" t="s">
        <v>570</v>
      </c>
    </row>
    <row r="2676" spans="1:3" x14ac:dyDescent="0.55000000000000004">
      <c r="A2676" s="28">
        <v>6092</v>
      </c>
      <c r="B2676" s="28" t="s">
        <v>2905</v>
      </c>
      <c r="C2676" s="27" t="s">
        <v>570</v>
      </c>
    </row>
    <row r="2677" spans="1:3" x14ac:dyDescent="0.55000000000000004">
      <c r="A2677" s="28">
        <v>6093</v>
      </c>
      <c r="B2677" s="28" t="s">
        <v>2906</v>
      </c>
      <c r="C2677" s="27" t="s">
        <v>570</v>
      </c>
    </row>
    <row r="2678" spans="1:3" x14ac:dyDescent="0.55000000000000004">
      <c r="A2678" s="28">
        <v>6094</v>
      </c>
      <c r="B2678" s="28" t="s">
        <v>2907</v>
      </c>
      <c r="C2678" s="27" t="s">
        <v>570</v>
      </c>
    </row>
    <row r="2679" spans="1:3" x14ac:dyDescent="0.55000000000000004">
      <c r="A2679" s="28">
        <v>6095</v>
      </c>
      <c r="B2679" s="28" t="s">
        <v>2908</v>
      </c>
      <c r="C2679" s="27" t="s">
        <v>570</v>
      </c>
    </row>
    <row r="2680" spans="1:3" x14ac:dyDescent="0.55000000000000004">
      <c r="A2680" s="28">
        <v>6096</v>
      </c>
      <c r="B2680" s="28" t="s">
        <v>2909</v>
      </c>
      <c r="C2680" s="27" t="s">
        <v>570</v>
      </c>
    </row>
    <row r="2681" spans="1:3" x14ac:dyDescent="0.55000000000000004">
      <c r="A2681" s="28">
        <v>6098</v>
      </c>
      <c r="B2681" s="28" t="s">
        <v>2894</v>
      </c>
      <c r="C2681" s="27" t="s">
        <v>570</v>
      </c>
    </row>
    <row r="2682" spans="1:3" x14ac:dyDescent="0.55000000000000004">
      <c r="A2682" s="28">
        <v>6099</v>
      </c>
      <c r="B2682" s="28" t="s">
        <v>2910</v>
      </c>
      <c r="C2682" s="27" t="s">
        <v>570</v>
      </c>
    </row>
    <row r="2683" spans="1:3" x14ac:dyDescent="0.55000000000000004">
      <c r="A2683" s="28" t="s">
        <v>120</v>
      </c>
      <c r="B2683" s="28" t="s">
        <v>2911</v>
      </c>
      <c r="C2683" s="27" t="s">
        <v>570</v>
      </c>
    </row>
    <row r="2684" spans="1:3" x14ac:dyDescent="0.55000000000000004">
      <c r="A2684" s="28" t="s">
        <v>121</v>
      </c>
      <c r="B2684" s="28" t="s">
        <v>2912</v>
      </c>
      <c r="C2684" s="27" t="s">
        <v>570</v>
      </c>
    </row>
    <row r="2685" spans="1:3" x14ac:dyDescent="0.55000000000000004">
      <c r="A2685" s="28" t="s">
        <v>122</v>
      </c>
      <c r="B2685" s="28" t="s">
        <v>2913</v>
      </c>
      <c r="C2685" s="27" t="s">
        <v>570</v>
      </c>
    </row>
    <row r="2686" spans="1:3" x14ac:dyDescent="0.55000000000000004">
      <c r="A2686" s="28">
        <v>6100</v>
      </c>
      <c r="B2686" s="28" t="s">
        <v>2914</v>
      </c>
      <c r="C2686" s="27" t="s">
        <v>570</v>
      </c>
    </row>
    <row r="2687" spans="1:3" x14ac:dyDescent="0.55000000000000004">
      <c r="A2687" s="28">
        <v>6101</v>
      </c>
      <c r="B2687" s="28" t="s">
        <v>2915</v>
      </c>
      <c r="C2687" s="27" t="s">
        <v>570</v>
      </c>
    </row>
    <row r="2688" spans="1:3" x14ac:dyDescent="0.55000000000000004">
      <c r="A2688" s="28">
        <v>6102</v>
      </c>
      <c r="B2688" s="28" t="s">
        <v>2916</v>
      </c>
      <c r="C2688" s="27" t="s">
        <v>570</v>
      </c>
    </row>
    <row r="2689" spans="1:3" x14ac:dyDescent="0.55000000000000004">
      <c r="A2689" s="28">
        <v>6103</v>
      </c>
      <c r="B2689" s="28" t="s">
        <v>2917</v>
      </c>
      <c r="C2689" s="27" t="s">
        <v>570</v>
      </c>
    </row>
    <row r="2690" spans="1:3" x14ac:dyDescent="0.55000000000000004">
      <c r="A2690" s="28">
        <v>6104</v>
      </c>
      <c r="B2690" s="28" t="s">
        <v>2918</v>
      </c>
      <c r="C2690" s="27" t="s">
        <v>570</v>
      </c>
    </row>
    <row r="2691" spans="1:3" x14ac:dyDescent="0.55000000000000004">
      <c r="A2691" s="28">
        <v>6105</v>
      </c>
      <c r="B2691" s="28" t="s">
        <v>2919</v>
      </c>
      <c r="C2691" s="27" t="s">
        <v>570</v>
      </c>
    </row>
    <row r="2692" spans="1:3" x14ac:dyDescent="0.55000000000000004">
      <c r="A2692" s="28">
        <v>6106</v>
      </c>
      <c r="B2692" s="28" t="s">
        <v>2920</v>
      </c>
      <c r="C2692" s="27" t="s">
        <v>570</v>
      </c>
    </row>
    <row r="2693" spans="1:3" x14ac:dyDescent="0.55000000000000004">
      <c r="A2693" s="28">
        <v>6107</v>
      </c>
      <c r="B2693" s="28" t="s">
        <v>2921</v>
      </c>
      <c r="C2693" s="27" t="s">
        <v>570</v>
      </c>
    </row>
    <row r="2694" spans="1:3" x14ac:dyDescent="0.55000000000000004">
      <c r="A2694" s="28">
        <v>6108</v>
      </c>
      <c r="B2694" s="28" t="s">
        <v>2922</v>
      </c>
      <c r="C2694" s="27" t="s">
        <v>570</v>
      </c>
    </row>
    <row r="2695" spans="1:3" x14ac:dyDescent="0.55000000000000004">
      <c r="A2695" s="28">
        <v>6109</v>
      </c>
      <c r="B2695" s="28" t="s">
        <v>2923</v>
      </c>
      <c r="C2695" s="27" t="s">
        <v>570</v>
      </c>
    </row>
    <row r="2696" spans="1:3" x14ac:dyDescent="0.55000000000000004">
      <c r="A2696" s="28">
        <v>6110</v>
      </c>
      <c r="B2696" s="28" t="s">
        <v>2924</v>
      </c>
      <c r="C2696" s="27" t="s">
        <v>570</v>
      </c>
    </row>
    <row r="2697" spans="1:3" x14ac:dyDescent="0.55000000000000004">
      <c r="A2697" s="28">
        <v>6112</v>
      </c>
      <c r="B2697" s="28" t="s">
        <v>2925</v>
      </c>
      <c r="C2697" s="27" t="s">
        <v>570</v>
      </c>
    </row>
    <row r="2698" spans="1:3" x14ac:dyDescent="0.55000000000000004">
      <c r="A2698" s="28">
        <v>6113</v>
      </c>
      <c r="B2698" s="28" t="s">
        <v>2105</v>
      </c>
      <c r="C2698" s="27" t="s">
        <v>570</v>
      </c>
    </row>
    <row r="2699" spans="1:3" x14ac:dyDescent="0.55000000000000004">
      <c r="A2699" s="28">
        <v>6114</v>
      </c>
      <c r="B2699" s="28" t="s">
        <v>2926</v>
      </c>
      <c r="C2699" s="27" t="s">
        <v>570</v>
      </c>
    </row>
    <row r="2700" spans="1:3" x14ac:dyDescent="0.55000000000000004">
      <c r="A2700" s="28">
        <v>6116</v>
      </c>
      <c r="B2700" s="28" t="s">
        <v>2927</v>
      </c>
      <c r="C2700" s="27" t="s">
        <v>570</v>
      </c>
    </row>
    <row r="2701" spans="1:3" x14ac:dyDescent="0.55000000000000004">
      <c r="A2701" s="28">
        <v>6120</v>
      </c>
      <c r="B2701" s="28" t="s">
        <v>2928</v>
      </c>
      <c r="C2701" s="27" t="s">
        <v>570</v>
      </c>
    </row>
    <row r="2702" spans="1:3" x14ac:dyDescent="0.55000000000000004">
      <c r="A2702" s="28">
        <v>6121</v>
      </c>
      <c r="B2702" s="28" t="s">
        <v>2929</v>
      </c>
      <c r="C2702" s="27" t="s">
        <v>570</v>
      </c>
    </row>
    <row r="2703" spans="1:3" x14ac:dyDescent="0.55000000000000004">
      <c r="A2703" s="28">
        <v>6123</v>
      </c>
      <c r="B2703" s="28" t="s">
        <v>2930</v>
      </c>
      <c r="C2703" s="27" t="s">
        <v>570</v>
      </c>
    </row>
    <row r="2704" spans="1:3" x14ac:dyDescent="0.55000000000000004">
      <c r="A2704" s="28">
        <v>6124</v>
      </c>
      <c r="B2704" s="28" t="s">
        <v>2447</v>
      </c>
      <c r="C2704" s="27" t="s">
        <v>570</v>
      </c>
    </row>
    <row r="2705" spans="1:3" x14ac:dyDescent="0.55000000000000004">
      <c r="A2705" s="28">
        <v>6126</v>
      </c>
      <c r="B2705" s="28" t="s">
        <v>2931</v>
      </c>
      <c r="C2705" s="27" t="s">
        <v>570</v>
      </c>
    </row>
    <row r="2706" spans="1:3" x14ac:dyDescent="0.55000000000000004">
      <c r="A2706" s="28">
        <v>6127</v>
      </c>
      <c r="B2706" s="28" t="s">
        <v>2932</v>
      </c>
      <c r="C2706" s="27" t="s">
        <v>570</v>
      </c>
    </row>
    <row r="2707" spans="1:3" x14ac:dyDescent="0.55000000000000004">
      <c r="A2707" s="28">
        <v>6129</v>
      </c>
      <c r="B2707" s="28" t="s">
        <v>2933</v>
      </c>
      <c r="C2707" s="27" t="s">
        <v>570</v>
      </c>
    </row>
    <row r="2708" spans="1:3" x14ac:dyDescent="0.55000000000000004">
      <c r="A2708" s="28">
        <v>6130</v>
      </c>
      <c r="B2708" s="28" t="s">
        <v>2934</v>
      </c>
      <c r="C2708" s="27" t="s">
        <v>570</v>
      </c>
    </row>
    <row r="2709" spans="1:3" x14ac:dyDescent="0.55000000000000004">
      <c r="A2709" s="28">
        <v>6131</v>
      </c>
      <c r="B2709" s="28" t="s">
        <v>2935</v>
      </c>
      <c r="C2709" s="27" t="s">
        <v>570</v>
      </c>
    </row>
    <row r="2710" spans="1:3" x14ac:dyDescent="0.55000000000000004">
      <c r="A2710" s="28">
        <v>6132</v>
      </c>
      <c r="B2710" s="28" t="s">
        <v>2936</v>
      </c>
      <c r="C2710" s="27" t="s">
        <v>570</v>
      </c>
    </row>
    <row r="2711" spans="1:3" x14ac:dyDescent="0.55000000000000004">
      <c r="A2711" s="28">
        <v>6133</v>
      </c>
      <c r="B2711" s="28" t="s">
        <v>2937</v>
      </c>
      <c r="C2711" s="27" t="s">
        <v>570</v>
      </c>
    </row>
    <row r="2712" spans="1:3" x14ac:dyDescent="0.55000000000000004">
      <c r="A2712" s="28">
        <v>6134</v>
      </c>
      <c r="B2712" s="28" t="s">
        <v>2938</v>
      </c>
      <c r="C2712" s="27" t="s">
        <v>570</v>
      </c>
    </row>
    <row r="2713" spans="1:3" x14ac:dyDescent="0.55000000000000004">
      <c r="A2713" s="28">
        <v>6135</v>
      </c>
      <c r="B2713" s="28" t="s">
        <v>2939</v>
      </c>
      <c r="C2713" s="27" t="s">
        <v>570</v>
      </c>
    </row>
    <row r="2714" spans="1:3" x14ac:dyDescent="0.55000000000000004">
      <c r="A2714" s="28">
        <v>6136</v>
      </c>
      <c r="B2714" s="28" t="s">
        <v>2940</v>
      </c>
      <c r="C2714" s="27" t="s">
        <v>570</v>
      </c>
    </row>
    <row r="2715" spans="1:3" x14ac:dyDescent="0.55000000000000004">
      <c r="A2715" s="28">
        <v>6137</v>
      </c>
      <c r="B2715" s="28" t="s">
        <v>2941</v>
      </c>
      <c r="C2715" s="27" t="s">
        <v>570</v>
      </c>
    </row>
    <row r="2716" spans="1:3" x14ac:dyDescent="0.55000000000000004">
      <c r="A2716" s="28">
        <v>6138</v>
      </c>
      <c r="B2716" s="28" t="s">
        <v>2942</v>
      </c>
      <c r="C2716" s="27" t="s">
        <v>570</v>
      </c>
    </row>
    <row r="2717" spans="1:3" x14ac:dyDescent="0.55000000000000004">
      <c r="A2717" s="28">
        <v>6139</v>
      </c>
      <c r="B2717" s="28" t="s">
        <v>2943</v>
      </c>
      <c r="C2717" s="27" t="s">
        <v>570</v>
      </c>
    </row>
    <row r="2718" spans="1:3" x14ac:dyDescent="0.55000000000000004">
      <c r="A2718" s="28">
        <v>6140</v>
      </c>
      <c r="B2718" s="28" t="s">
        <v>2944</v>
      </c>
      <c r="C2718" s="27" t="s">
        <v>570</v>
      </c>
    </row>
    <row r="2719" spans="1:3" x14ac:dyDescent="0.55000000000000004">
      <c r="A2719" s="28">
        <v>6141</v>
      </c>
      <c r="B2719" s="28" t="s">
        <v>2945</v>
      </c>
      <c r="C2719" s="27" t="s">
        <v>570</v>
      </c>
    </row>
    <row r="2720" spans="1:3" x14ac:dyDescent="0.55000000000000004">
      <c r="A2720" s="28">
        <v>6142</v>
      </c>
      <c r="B2720" s="28" t="s">
        <v>2946</v>
      </c>
      <c r="C2720" s="27" t="s">
        <v>570</v>
      </c>
    </row>
    <row r="2721" spans="1:3" x14ac:dyDescent="0.55000000000000004">
      <c r="A2721" s="28">
        <v>6143</v>
      </c>
      <c r="B2721" s="28" t="s">
        <v>2947</v>
      </c>
      <c r="C2721" s="27" t="s">
        <v>570</v>
      </c>
    </row>
    <row r="2722" spans="1:3" x14ac:dyDescent="0.55000000000000004">
      <c r="A2722" s="28">
        <v>6144</v>
      </c>
      <c r="B2722" s="28" t="s">
        <v>2948</v>
      </c>
      <c r="C2722" s="27" t="s">
        <v>570</v>
      </c>
    </row>
    <row r="2723" spans="1:3" x14ac:dyDescent="0.55000000000000004">
      <c r="A2723" s="28">
        <v>6147</v>
      </c>
      <c r="B2723" s="28" t="s">
        <v>2949</v>
      </c>
      <c r="C2723" s="27" t="s">
        <v>570</v>
      </c>
    </row>
    <row r="2724" spans="1:3" x14ac:dyDescent="0.55000000000000004">
      <c r="A2724" s="28">
        <v>6148</v>
      </c>
      <c r="B2724" s="28" t="s">
        <v>985</v>
      </c>
      <c r="C2724" s="27" t="s">
        <v>570</v>
      </c>
    </row>
    <row r="2725" spans="1:3" x14ac:dyDescent="0.55000000000000004">
      <c r="A2725" s="28">
        <v>6149</v>
      </c>
      <c r="B2725" s="28" t="s">
        <v>2387</v>
      </c>
      <c r="C2725" s="27" t="s">
        <v>570</v>
      </c>
    </row>
    <row r="2726" spans="1:3" x14ac:dyDescent="0.55000000000000004">
      <c r="A2726" s="28">
        <v>6151</v>
      </c>
      <c r="B2726" s="28" t="s">
        <v>2950</v>
      </c>
      <c r="C2726" s="27" t="s">
        <v>570</v>
      </c>
    </row>
    <row r="2727" spans="1:3" x14ac:dyDescent="0.55000000000000004">
      <c r="A2727" s="28">
        <v>6152</v>
      </c>
      <c r="B2727" s="28" t="s">
        <v>2951</v>
      </c>
      <c r="C2727" s="27" t="s">
        <v>570</v>
      </c>
    </row>
    <row r="2728" spans="1:3" x14ac:dyDescent="0.55000000000000004">
      <c r="A2728" s="28">
        <v>6153</v>
      </c>
      <c r="B2728" s="28" t="s">
        <v>2952</v>
      </c>
      <c r="C2728" s="27" t="s">
        <v>570</v>
      </c>
    </row>
    <row r="2729" spans="1:3" x14ac:dyDescent="0.55000000000000004">
      <c r="A2729" s="28">
        <v>6154</v>
      </c>
      <c r="B2729" s="28" t="s">
        <v>2953</v>
      </c>
      <c r="C2729" s="27" t="s">
        <v>570</v>
      </c>
    </row>
    <row r="2730" spans="1:3" x14ac:dyDescent="0.55000000000000004">
      <c r="A2730" s="28">
        <v>6155</v>
      </c>
      <c r="B2730" s="28" t="s">
        <v>2954</v>
      </c>
      <c r="C2730" s="27" t="s">
        <v>570</v>
      </c>
    </row>
    <row r="2731" spans="1:3" x14ac:dyDescent="0.55000000000000004">
      <c r="A2731" s="28">
        <v>6156</v>
      </c>
      <c r="B2731" s="28" t="s">
        <v>2955</v>
      </c>
      <c r="C2731" s="27" t="s">
        <v>570</v>
      </c>
    </row>
    <row r="2732" spans="1:3" x14ac:dyDescent="0.55000000000000004">
      <c r="A2732" s="28">
        <v>6158</v>
      </c>
      <c r="B2732" s="28" t="s">
        <v>2956</v>
      </c>
      <c r="C2732" s="27" t="s">
        <v>570</v>
      </c>
    </row>
    <row r="2733" spans="1:3" x14ac:dyDescent="0.55000000000000004">
      <c r="A2733" s="28">
        <v>6159</v>
      </c>
      <c r="B2733" s="28" t="s">
        <v>2957</v>
      </c>
      <c r="C2733" s="27" t="s">
        <v>570</v>
      </c>
    </row>
    <row r="2734" spans="1:3" x14ac:dyDescent="0.55000000000000004">
      <c r="A2734" s="28">
        <v>6160</v>
      </c>
      <c r="B2734" s="28" t="s">
        <v>2958</v>
      </c>
      <c r="C2734" s="27" t="s">
        <v>570</v>
      </c>
    </row>
    <row r="2735" spans="1:3" x14ac:dyDescent="0.55000000000000004">
      <c r="A2735" s="28">
        <v>6161</v>
      </c>
      <c r="B2735" s="28" t="s">
        <v>2959</v>
      </c>
      <c r="C2735" s="27" t="s">
        <v>570</v>
      </c>
    </row>
    <row r="2736" spans="1:3" x14ac:dyDescent="0.55000000000000004">
      <c r="A2736" s="28">
        <v>6162</v>
      </c>
      <c r="B2736" s="28" t="s">
        <v>2960</v>
      </c>
      <c r="C2736" s="27" t="s">
        <v>570</v>
      </c>
    </row>
    <row r="2737" spans="1:3" x14ac:dyDescent="0.55000000000000004">
      <c r="A2737" s="28">
        <v>6164</v>
      </c>
      <c r="B2737" s="28" t="s">
        <v>2961</v>
      </c>
      <c r="C2737" s="27" t="s">
        <v>570</v>
      </c>
    </row>
    <row r="2738" spans="1:3" x14ac:dyDescent="0.55000000000000004">
      <c r="A2738" s="28">
        <v>6165</v>
      </c>
      <c r="B2738" s="28" t="s">
        <v>2962</v>
      </c>
      <c r="C2738" s="27" t="s">
        <v>570</v>
      </c>
    </row>
    <row r="2739" spans="1:3" x14ac:dyDescent="0.55000000000000004">
      <c r="A2739" s="28">
        <v>6167</v>
      </c>
      <c r="B2739" s="28" t="s">
        <v>2963</v>
      </c>
      <c r="C2739" s="27" t="s">
        <v>570</v>
      </c>
    </row>
    <row r="2740" spans="1:3" x14ac:dyDescent="0.55000000000000004">
      <c r="A2740" s="28">
        <v>6168</v>
      </c>
      <c r="B2740" s="28" t="s">
        <v>2964</v>
      </c>
      <c r="C2740" s="27" t="s">
        <v>570</v>
      </c>
    </row>
    <row r="2741" spans="1:3" x14ac:dyDescent="0.55000000000000004">
      <c r="A2741" s="28">
        <v>6169</v>
      </c>
      <c r="B2741" s="28" t="s">
        <v>2965</v>
      </c>
      <c r="C2741" s="27" t="s">
        <v>570</v>
      </c>
    </row>
    <row r="2742" spans="1:3" x14ac:dyDescent="0.55000000000000004">
      <c r="A2742" s="28">
        <v>6170</v>
      </c>
      <c r="B2742" s="28" t="s">
        <v>2966</v>
      </c>
      <c r="C2742" s="27" t="s">
        <v>570</v>
      </c>
    </row>
    <row r="2743" spans="1:3" x14ac:dyDescent="0.55000000000000004">
      <c r="A2743" s="28">
        <v>6171</v>
      </c>
      <c r="B2743" s="28" t="s">
        <v>2967</v>
      </c>
      <c r="C2743" s="27" t="s">
        <v>570</v>
      </c>
    </row>
    <row r="2744" spans="1:3" x14ac:dyDescent="0.55000000000000004">
      <c r="A2744" s="28">
        <v>6172</v>
      </c>
      <c r="B2744" s="28" t="s">
        <v>2968</v>
      </c>
      <c r="C2744" s="27" t="s">
        <v>570</v>
      </c>
    </row>
    <row r="2745" spans="1:3" x14ac:dyDescent="0.55000000000000004">
      <c r="A2745" s="28">
        <v>6173</v>
      </c>
      <c r="B2745" s="28" t="s">
        <v>2969</v>
      </c>
      <c r="C2745" s="27" t="s">
        <v>570</v>
      </c>
    </row>
    <row r="2746" spans="1:3" x14ac:dyDescent="0.55000000000000004">
      <c r="A2746" s="28">
        <v>6174</v>
      </c>
      <c r="B2746" s="28" t="s">
        <v>1368</v>
      </c>
      <c r="C2746" s="27" t="s">
        <v>570</v>
      </c>
    </row>
    <row r="2747" spans="1:3" x14ac:dyDescent="0.55000000000000004">
      <c r="A2747" s="28">
        <v>6175</v>
      </c>
      <c r="B2747" s="28" t="s">
        <v>2970</v>
      </c>
      <c r="C2747" s="27" t="s">
        <v>570</v>
      </c>
    </row>
    <row r="2748" spans="1:3" x14ac:dyDescent="0.55000000000000004">
      <c r="A2748" s="28">
        <v>6176</v>
      </c>
      <c r="B2748" s="28" t="s">
        <v>2971</v>
      </c>
      <c r="C2748" s="27" t="s">
        <v>570</v>
      </c>
    </row>
    <row r="2749" spans="1:3" x14ac:dyDescent="0.55000000000000004">
      <c r="A2749" s="28">
        <v>6178</v>
      </c>
      <c r="B2749" s="28" t="s">
        <v>2972</v>
      </c>
      <c r="C2749" s="27" t="s">
        <v>570</v>
      </c>
    </row>
    <row r="2750" spans="1:3" x14ac:dyDescent="0.55000000000000004">
      <c r="A2750" s="28">
        <v>6179</v>
      </c>
      <c r="B2750" s="28" t="s">
        <v>2973</v>
      </c>
      <c r="C2750" s="27" t="s">
        <v>570</v>
      </c>
    </row>
    <row r="2751" spans="1:3" x14ac:dyDescent="0.55000000000000004">
      <c r="A2751" s="28">
        <v>6180</v>
      </c>
      <c r="B2751" s="28" t="s">
        <v>2974</v>
      </c>
      <c r="C2751" s="27" t="s">
        <v>570</v>
      </c>
    </row>
    <row r="2752" spans="1:3" x14ac:dyDescent="0.55000000000000004">
      <c r="A2752" s="28">
        <v>6181</v>
      </c>
      <c r="B2752" s="28" t="s">
        <v>2349</v>
      </c>
      <c r="C2752" s="27" t="s">
        <v>570</v>
      </c>
    </row>
    <row r="2753" spans="1:3" x14ac:dyDescent="0.55000000000000004">
      <c r="A2753" s="28">
        <v>6182</v>
      </c>
      <c r="B2753" s="28" t="s">
        <v>2975</v>
      </c>
      <c r="C2753" s="27" t="s">
        <v>570</v>
      </c>
    </row>
    <row r="2754" spans="1:3" x14ac:dyDescent="0.55000000000000004">
      <c r="A2754" s="28">
        <v>6183</v>
      </c>
      <c r="B2754" s="28" t="s">
        <v>2976</v>
      </c>
      <c r="C2754" s="27" t="s">
        <v>570</v>
      </c>
    </row>
    <row r="2755" spans="1:3" x14ac:dyDescent="0.55000000000000004">
      <c r="A2755" s="28">
        <v>6184</v>
      </c>
      <c r="B2755" s="28" t="s">
        <v>2977</v>
      </c>
      <c r="C2755" s="27" t="s">
        <v>570</v>
      </c>
    </row>
    <row r="2756" spans="1:3" x14ac:dyDescent="0.55000000000000004">
      <c r="A2756" s="28">
        <v>6185</v>
      </c>
      <c r="B2756" s="28" t="s">
        <v>2978</v>
      </c>
      <c r="C2756" s="27" t="s">
        <v>570</v>
      </c>
    </row>
    <row r="2757" spans="1:3" x14ac:dyDescent="0.55000000000000004">
      <c r="A2757" s="28">
        <v>6186</v>
      </c>
      <c r="B2757" s="28" t="s">
        <v>2979</v>
      </c>
      <c r="C2757" s="27" t="s">
        <v>570</v>
      </c>
    </row>
    <row r="2758" spans="1:3" x14ac:dyDescent="0.55000000000000004">
      <c r="A2758" s="28">
        <v>6187</v>
      </c>
      <c r="B2758" s="28" t="s">
        <v>2980</v>
      </c>
      <c r="C2758" s="27" t="s">
        <v>570</v>
      </c>
    </row>
    <row r="2759" spans="1:3" x14ac:dyDescent="0.55000000000000004">
      <c r="A2759" s="28">
        <v>6189</v>
      </c>
      <c r="B2759" s="28" t="s">
        <v>2981</v>
      </c>
      <c r="C2759" s="27" t="s">
        <v>570</v>
      </c>
    </row>
    <row r="2760" spans="1:3" x14ac:dyDescent="0.55000000000000004">
      <c r="A2760" s="28">
        <v>6191</v>
      </c>
      <c r="B2760" s="28" t="s">
        <v>2982</v>
      </c>
      <c r="C2760" s="27" t="s">
        <v>570</v>
      </c>
    </row>
    <row r="2761" spans="1:3" x14ac:dyDescent="0.55000000000000004">
      <c r="A2761" s="28">
        <v>6193</v>
      </c>
      <c r="B2761" s="28" t="s">
        <v>2983</v>
      </c>
      <c r="C2761" s="27" t="s">
        <v>570</v>
      </c>
    </row>
    <row r="2762" spans="1:3" x14ac:dyDescent="0.55000000000000004">
      <c r="A2762" s="28">
        <v>6196</v>
      </c>
      <c r="B2762" s="28" t="s">
        <v>2522</v>
      </c>
      <c r="C2762" s="27" t="s">
        <v>570</v>
      </c>
    </row>
    <row r="2763" spans="1:3" x14ac:dyDescent="0.55000000000000004">
      <c r="A2763" s="28">
        <v>6197</v>
      </c>
      <c r="B2763" s="28" t="s">
        <v>2984</v>
      </c>
      <c r="C2763" s="27" t="s">
        <v>570</v>
      </c>
    </row>
    <row r="2764" spans="1:3" x14ac:dyDescent="0.55000000000000004">
      <c r="A2764" s="28">
        <v>6198</v>
      </c>
      <c r="B2764" s="28" t="s">
        <v>2985</v>
      </c>
      <c r="C2764" s="27" t="s">
        <v>570</v>
      </c>
    </row>
    <row r="2765" spans="1:3" x14ac:dyDescent="0.55000000000000004">
      <c r="A2765" s="28">
        <v>6199</v>
      </c>
      <c r="B2765" s="28" t="s">
        <v>2986</v>
      </c>
      <c r="C2765" s="27" t="s">
        <v>570</v>
      </c>
    </row>
    <row r="2766" spans="1:3" x14ac:dyDescent="0.55000000000000004">
      <c r="A2766" s="28" t="s">
        <v>123</v>
      </c>
      <c r="B2766" s="28" t="s">
        <v>2987</v>
      </c>
      <c r="C2766" s="27" t="s">
        <v>570</v>
      </c>
    </row>
    <row r="2767" spans="1:3" x14ac:dyDescent="0.55000000000000004">
      <c r="A2767" s="28" t="s">
        <v>124</v>
      </c>
      <c r="B2767" s="28" t="s">
        <v>2988</v>
      </c>
      <c r="C2767" s="27" t="s">
        <v>570</v>
      </c>
    </row>
    <row r="2768" spans="1:3" x14ac:dyDescent="0.55000000000000004">
      <c r="A2768" s="28" t="s">
        <v>125</v>
      </c>
      <c r="B2768" s="28" t="s">
        <v>2989</v>
      </c>
      <c r="C2768" s="27" t="s">
        <v>570</v>
      </c>
    </row>
    <row r="2769" spans="1:3" x14ac:dyDescent="0.55000000000000004">
      <c r="A2769" s="28" t="s">
        <v>126</v>
      </c>
      <c r="B2769" s="28" t="s">
        <v>2990</v>
      </c>
      <c r="C2769" s="27" t="s">
        <v>570</v>
      </c>
    </row>
    <row r="2770" spans="1:3" x14ac:dyDescent="0.55000000000000004">
      <c r="A2770" s="28" t="s">
        <v>127</v>
      </c>
      <c r="B2770" s="28" t="s">
        <v>2991</v>
      </c>
      <c r="C2770" s="27" t="s">
        <v>570</v>
      </c>
    </row>
    <row r="2771" spans="1:3" x14ac:dyDescent="0.55000000000000004">
      <c r="A2771" s="28" t="s">
        <v>128</v>
      </c>
      <c r="B2771" s="28" t="s">
        <v>2992</v>
      </c>
      <c r="C2771" s="27" t="s">
        <v>570</v>
      </c>
    </row>
    <row r="2772" spans="1:3" x14ac:dyDescent="0.55000000000000004">
      <c r="A2772" s="28" t="s">
        <v>129</v>
      </c>
      <c r="B2772" s="28" t="s">
        <v>2993</v>
      </c>
      <c r="C2772" s="27" t="s">
        <v>570</v>
      </c>
    </row>
    <row r="2773" spans="1:3" x14ac:dyDescent="0.55000000000000004">
      <c r="A2773" s="28">
        <v>6200</v>
      </c>
      <c r="B2773" s="28" t="s">
        <v>2994</v>
      </c>
      <c r="C2773" s="27" t="s">
        <v>570</v>
      </c>
    </row>
    <row r="2774" spans="1:3" x14ac:dyDescent="0.55000000000000004">
      <c r="A2774" s="28">
        <v>6201</v>
      </c>
      <c r="B2774" s="28" t="s">
        <v>2995</v>
      </c>
      <c r="C2774" s="27" t="s">
        <v>570</v>
      </c>
    </row>
    <row r="2775" spans="1:3" x14ac:dyDescent="0.55000000000000004">
      <c r="A2775" s="28">
        <v>6203</v>
      </c>
      <c r="B2775" s="28" t="s">
        <v>2996</v>
      </c>
      <c r="C2775" s="27" t="s">
        <v>570</v>
      </c>
    </row>
    <row r="2776" spans="1:3" x14ac:dyDescent="0.55000000000000004">
      <c r="A2776" s="28">
        <v>6204</v>
      </c>
      <c r="B2776" s="28" t="s">
        <v>2997</v>
      </c>
      <c r="C2776" s="27" t="s">
        <v>570</v>
      </c>
    </row>
    <row r="2777" spans="1:3" x14ac:dyDescent="0.55000000000000004">
      <c r="A2777" s="28">
        <v>6205</v>
      </c>
      <c r="B2777" s="28" t="s">
        <v>2998</v>
      </c>
      <c r="C2777" s="27" t="s">
        <v>570</v>
      </c>
    </row>
    <row r="2778" spans="1:3" x14ac:dyDescent="0.55000000000000004">
      <c r="A2778" s="28">
        <v>6206</v>
      </c>
      <c r="B2778" s="28" t="s">
        <v>2999</v>
      </c>
      <c r="C2778" s="27" t="s">
        <v>570</v>
      </c>
    </row>
    <row r="2779" spans="1:3" x14ac:dyDescent="0.55000000000000004">
      <c r="A2779" s="28">
        <v>6207</v>
      </c>
      <c r="B2779" s="28" t="s">
        <v>3000</v>
      </c>
      <c r="C2779" s="27" t="s">
        <v>570</v>
      </c>
    </row>
    <row r="2780" spans="1:3" x14ac:dyDescent="0.55000000000000004">
      <c r="A2780" s="28">
        <v>6208</v>
      </c>
      <c r="B2780" s="28" t="s">
        <v>860</v>
      </c>
      <c r="C2780" s="27" t="s">
        <v>570</v>
      </c>
    </row>
    <row r="2781" spans="1:3" x14ac:dyDescent="0.55000000000000004">
      <c r="A2781" s="28">
        <v>6209</v>
      </c>
      <c r="B2781" s="28" t="s">
        <v>3001</v>
      </c>
      <c r="C2781" s="27" t="s">
        <v>570</v>
      </c>
    </row>
    <row r="2782" spans="1:3" x14ac:dyDescent="0.55000000000000004">
      <c r="A2782" s="28">
        <v>6211</v>
      </c>
      <c r="B2782" s="28" t="s">
        <v>3002</v>
      </c>
      <c r="C2782" s="27" t="s">
        <v>570</v>
      </c>
    </row>
    <row r="2783" spans="1:3" x14ac:dyDescent="0.55000000000000004">
      <c r="A2783" s="28">
        <v>6212</v>
      </c>
      <c r="B2783" s="28" t="s">
        <v>3003</v>
      </c>
      <c r="C2783" s="27" t="s">
        <v>570</v>
      </c>
    </row>
    <row r="2784" spans="1:3" x14ac:dyDescent="0.55000000000000004">
      <c r="A2784" s="28">
        <v>6213</v>
      </c>
      <c r="B2784" s="28" t="s">
        <v>3004</v>
      </c>
      <c r="C2784" s="27" t="s">
        <v>570</v>
      </c>
    </row>
    <row r="2785" spans="1:3" x14ac:dyDescent="0.55000000000000004">
      <c r="A2785" s="28">
        <v>6214</v>
      </c>
      <c r="B2785" s="28" t="s">
        <v>3005</v>
      </c>
      <c r="C2785" s="27" t="s">
        <v>570</v>
      </c>
    </row>
    <row r="2786" spans="1:3" x14ac:dyDescent="0.55000000000000004">
      <c r="A2786" s="28">
        <v>6215</v>
      </c>
      <c r="B2786" s="28" t="s">
        <v>2091</v>
      </c>
      <c r="C2786" s="27" t="s">
        <v>570</v>
      </c>
    </row>
    <row r="2787" spans="1:3" x14ac:dyDescent="0.55000000000000004">
      <c r="A2787" s="28">
        <v>6216</v>
      </c>
      <c r="B2787" s="28" t="s">
        <v>3006</v>
      </c>
      <c r="C2787" s="27" t="s">
        <v>570</v>
      </c>
    </row>
    <row r="2788" spans="1:3" x14ac:dyDescent="0.55000000000000004">
      <c r="A2788" s="28">
        <v>6218</v>
      </c>
      <c r="B2788" s="28" t="s">
        <v>3007</v>
      </c>
      <c r="C2788" s="27" t="s">
        <v>570</v>
      </c>
    </row>
    <row r="2789" spans="1:3" x14ac:dyDescent="0.55000000000000004">
      <c r="A2789" s="28">
        <v>6219</v>
      </c>
      <c r="B2789" s="28" t="s">
        <v>3008</v>
      </c>
      <c r="C2789" s="27" t="s">
        <v>570</v>
      </c>
    </row>
    <row r="2790" spans="1:3" x14ac:dyDescent="0.55000000000000004">
      <c r="A2790" s="28">
        <v>6220</v>
      </c>
      <c r="B2790" s="28" t="s">
        <v>3009</v>
      </c>
      <c r="C2790" s="27" t="s">
        <v>570</v>
      </c>
    </row>
    <row r="2791" spans="1:3" x14ac:dyDescent="0.55000000000000004">
      <c r="A2791" s="28">
        <v>6221</v>
      </c>
      <c r="B2791" s="28" t="s">
        <v>3010</v>
      </c>
      <c r="C2791" s="27" t="s">
        <v>570</v>
      </c>
    </row>
    <row r="2792" spans="1:3" x14ac:dyDescent="0.55000000000000004">
      <c r="A2792" s="28">
        <v>6223</v>
      </c>
      <c r="B2792" s="28" t="s">
        <v>3011</v>
      </c>
      <c r="C2792" s="27" t="s">
        <v>570</v>
      </c>
    </row>
    <row r="2793" spans="1:3" x14ac:dyDescent="0.55000000000000004">
      <c r="A2793" s="28">
        <v>6224</v>
      </c>
      <c r="B2793" s="28" t="s">
        <v>3012</v>
      </c>
      <c r="C2793" s="27" t="s">
        <v>570</v>
      </c>
    </row>
    <row r="2794" spans="1:3" x14ac:dyDescent="0.55000000000000004">
      <c r="A2794" s="28">
        <v>6225</v>
      </c>
      <c r="B2794" s="28" t="s">
        <v>3013</v>
      </c>
      <c r="C2794" s="27" t="s">
        <v>570</v>
      </c>
    </row>
    <row r="2795" spans="1:3" x14ac:dyDescent="0.55000000000000004">
      <c r="A2795" s="28">
        <v>6226</v>
      </c>
      <c r="B2795" s="28" t="s">
        <v>3014</v>
      </c>
      <c r="C2795" s="27" t="s">
        <v>570</v>
      </c>
    </row>
    <row r="2796" spans="1:3" x14ac:dyDescent="0.55000000000000004">
      <c r="A2796" s="28">
        <v>6227</v>
      </c>
      <c r="B2796" s="28" t="s">
        <v>3015</v>
      </c>
      <c r="C2796" s="27" t="s">
        <v>570</v>
      </c>
    </row>
    <row r="2797" spans="1:3" x14ac:dyDescent="0.55000000000000004">
      <c r="A2797" s="28">
        <v>6228</v>
      </c>
      <c r="B2797" s="28" t="s">
        <v>3633</v>
      </c>
      <c r="C2797" s="27" t="s">
        <v>570</v>
      </c>
    </row>
    <row r="2798" spans="1:3" x14ac:dyDescent="0.55000000000000004">
      <c r="A2798" s="28">
        <v>6229</v>
      </c>
      <c r="B2798" s="28" t="s">
        <v>3016</v>
      </c>
      <c r="C2798" s="27" t="s">
        <v>570</v>
      </c>
    </row>
    <row r="2799" spans="1:3" x14ac:dyDescent="0.55000000000000004">
      <c r="A2799" s="28">
        <v>6231</v>
      </c>
      <c r="B2799" s="28" t="s">
        <v>3017</v>
      </c>
      <c r="C2799" s="27" t="s">
        <v>570</v>
      </c>
    </row>
    <row r="2800" spans="1:3" x14ac:dyDescent="0.55000000000000004">
      <c r="A2800" s="28">
        <v>6232</v>
      </c>
      <c r="B2800" s="28" t="s">
        <v>3018</v>
      </c>
      <c r="C2800" s="27" t="s">
        <v>570</v>
      </c>
    </row>
    <row r="2801" spans="1:3" x14ac:dyDescent="0.55000000000000004">
      <c r="A2801" s="28">
        <v>6233</v>
      </c>
      <c r="B2801" s="28" t="s">
        <v>3019</v>
      </c>
      <c r="C2801" s="27" t="s">
        <v>570</v>
      </c>
    </row>
    <row r="2802" spans="1:3" x14ac:dyDescent="0.55000000000000004">
      <c r="A2802" s="28">
        <v>6234</v>
      </c>
      <c r="B2802" s="28" t="s">
        <v>3020</v>
      </c>
      <c r="C2802" s="27" t="s">
        <v>570</v>
      </c>
    </row>
    <row r="2803" spans="1:3" x14ac:dyDescent="0.55000000000000004">
      <c r="A2803" s="28">
        <v>6235</v>
      </c>
      <c r="B2803" s="28" t="s">
        <v>3021</v>
      </c>
      <c r="C2803" s="27" t="s">
        <v>570</v>
      </c>
    </row>
    <row r="2804" spans="1:3" x14ac:dyDescent="0.55000000000000004">
      <c r="A2804" s="28">
        <v>6236</v>
      </c>
      <c r="B2804" s="28" t="s">
        <v>3022</v>
      </c>
      <c r="C2804" s="27" t="s">
        <v>570</v>
      </c>
    </row>
    <row r="2805" spans="1:3" x14ac:dyDescent="0.55000000000000004">
      <c r="A2805" s="28">
        <v>6237</v>
      </c>
      <c r="B2805" s="28" t="s">
        <v>3023</v>
      </c>
      <c r="C2805" s="27" t="s">
        <v>570</v>
      </c>
    </row>
    <row r="2806" spans="1:3" x14ac:dyDescent="0.55000000000000004">
      <c r="A2806" s="28">
        <v>6238</v>
      </c>
      <c r="B2806" s="28" t="s">
        <v>2314</v>
      </c>
      <c r="C2806" s="27" t="s">
        <v>570</v>
      </c>
    </row>
    <row r="2807" spans="1:3" x14ac:dyDescent="0.55000000000000004">
      <c r="A2807" s="28">
        <v>6240</v>
      </c>
      <c r="B2807" s="28" t="s">
        <v>3024</v>
      </c>
      <c r="C2807" s="27" t="s">
        <v>570</v>
      </c>
    </row>
    <row r="2808" spans="1:3" x14ac:dyDescent="0.55000000000000004">
      <c r="A2808" s="28">
        <v>6242</v>
      </c>
      <c r="B2808" s="28" t="s">
        <v>3025</v>
      </c>
      <c r="C2808" s="27" t="s">
        <v>570</v>
      </c>
    </row>
    <row r="2809" spans="1:3" x14ac:dyDescent="0.55000000000000004">
      <c r="A2809" s="28">
        <v>6243</v>
      </c>
      <c r="B2809" s="28" t="s">
        <v>3026</v>
      </c>
      <c r="C2809" s="27" t="s">
        <v>570</v>
      </c>
    </row>
    <row r="2810" spans="1:3" x14ac:dyDescent="0.55000000000000004">
      <c r="A2810" s="28">
        <v>6244</v>
      </c>
      <c r="B2810" s="28" t="s">
        <v>3027</v>
      </c>
      <c r="C2810" s="27" t="s">
        <v>570</v>
      </c>
    </row>
    <row r="2811" spans="1:3" x14ac:dyDescent="0.55000000000000004">
      <c r="A2811" s="28">
        <v>6245</v>
      </c>
      <c r="B2811" s="28" t="s">
        <v>3028</v>
      </c>
      <c r="C2811" s="27" t="s">
        <v>570</v>
      </c>
    </row>
    <row r="2812" spans="1:3" x14ac:dyDescent="0.55000000000000004">
      <c r="A2812" s="28">
        <v>6247</v>
      </c>
      <c r="B2812" s="28" t="s">
        <v>3029</v>
      </c>
      <c r="C2812" s="27" t="s">
        <v>570</v>
      </c>
    </row>
    <row r="2813" spans="1:3" x14ac:dyDescent="0.55000000000000004">
      <c r="A2813" s="28">
        <v>6249</v>
      </c>
      <c r="B2813" s="28" t="s">
        <v>1826</v>
      </c>
      <c r="C2813" s="27" t="s">
        <v>570</v>
      </c>
    </row>
    <row r="2814" spans="1:3" x14ac:dyDescent="0.55000000000000004">
      <c r="A2814" s="28" t="s">
        <v>130</v>
      </c>
      <c r="B2814" s="28" t="s">
        <v>3030</v>
      </c>
      <c r="C2814" s="27" t="s">
        <v>3</v>
      </c>
    </row>
    <row r="2815" spans="1:3" x14ac:dyDescent="0.55000000000000004">
      <c r="A2815" s="28" t="s">
        <v>131</v>
      </c>
      <c r="B2815" s="28" t="s">
        <v>3031</v>
      </c>
      <c r="C2815" s="27" t="s">
        <v>5</v>
      </c>
    </row>
    <row r="2816" spans="1:3" x14ac:dyDescent="0.55000000000000004">
      <c r="A2816" s="28">
        <v>6251</v>
      </c>
      <c r="B2816" s="28" t="s">
        <v>3032</v>
      </c>
      <c r="C2816" s="27" t="s">
        <v>570</v>
      </c>
    </row>
    <row r="2817" spans="1:3" x14ac:dyDescent="0.55000000000000004">
      <c r="A2817" s="28">
        <v>6252</v>
      </c>
      <c r="B2817" s="28" t="s">
        <v>3033</v>
      </c>
      <c r="C2817" s="27" t="s">
        <v>570</v>
      </c>
    </row>
    <row r="2818" spans="1:3" x14ac:dyDescent="0.55000000000000004">
      <c r="A2818" s="28">
        <v>6253</v>
      </c>
      <c r="B2818" s="28" t="s">
        <v>3034</v>
      </c>
      <c r="C2818" s="27" t="s">
        <v>570</v>
      </c>
    </row>
    <row r="2819" spans="1:3" x14ac:dyDescent="0.55000000000000004">
      <c r="A2819" s="28">
        <v>6254</v>
      </c>
      <c r="B2819" s="28" t="s">
        <v>1236</v>
      </c>
      <c r="C2819" s="27" t="s">
        <v>570</v>
      </c>
    </row>
    <row r="2820" spans="1:3" x14ac:dyDescent="0.55000000000000004">
      <c r="A2820" s="28">
        <v>6256</v>
      </c>
      <c r="B2820" s="28" t="s">
        <v>3035</v>
      </c>
      <c r="C2820" s="27" t="s">
        <v>570</v>
      </c>
    </row>
    <row r="2821" spans="1:3" x14ac:dyDescent="0.55000000000000004">
      <c r="A2821" s="28">
        <v>6260</v>
      </c>
      <c r="B2821" s="28" t="s">
        <v>3036</v>
      </c>
      <c r="C2821" s="27" t="s">
        <v>570</v>
      </c>
    </row>
    <row r="2822" spans="1:3" x14ac:dyDescent="0.55000000000000004">
      <c r="A2822" s="28">
        <v>6261</v>
      </c>
      <c r="B2822" s="28" t="s">
        <v>3037</v>
      </c>
      <c r="C2822" s="27" t="s">
        <v>570</v>
      </c>
    </row>
    <row r="2823" spans="1:3" x14ac:dyDescent="0.55000000000000004">
      <c r="A2823" s="28">
        <v>6262</v>
      </c>
      <c r="B2823" s="28" t="s">
        <v>3038</v>
      </c>
      <c r="C2823" s="27" t="s">
        <v>570</v>
      </c>
    </row>
    <row r="2824" spans="1:3" x14ac:dyDescent="0.55000000000000004">
      <c r="A2824" s="28">
        <v>6263</v>
      </c>
      <c r="B2824" s="28" t="s">
        <v>3039</v>
      </c>
      <c r="C2824" s="27" t="s">
        <v>570</v>
      </c>
    </row>
    <row r="2825" spans="1:3" x14ac:dyDescent="0.55000000000000004">
      <c r="A2825" s="28">
        <v>6264</v>
      </c>
      <c r="B2825" s="28" t="s">
        <v>3040</v>
      </c>
      <c r="C2825" s="27" t="s">
        <v>570</v>
      </c>
    </row>
    <row r="2826" spans="1:3" x14ac:dyDescent="0.55000000000000004">
      <c r="A2826" s="28">
        <v>6265</v>
      </c>
      <c r="B2826" s="28" t="s">
        <v>3041</v>
      </c>
      <c r="C2826" s="27" t="s">
        <v>570</v>
      </c>
    </row>
    <row r="2827" spans="1:3" x14ac:dyDescent="0.55000000000000004">
      <c r="A2827" s="28">
        <v>6267</v>
      </c>
      <c r="B2827" s="28" t="s">
        <v>2424</v>
      </c>
      <c r="C2827" s="27" t="s">
        <v>570</v>
      </c>
    </row>
    <row r="2828" spans="1:3" x14ac:dyDescent="0.55000000000000004">
      <c r="A2828" s="28">
        <v>6269</v>
      </c>
      <c r="B2828" s="28" t="s">
        <v>3042</v>
      </c>
      <c r="C2828" s="27" t="s">
        <v>570</v>
      </c>
    </row>
    <row r="2829" spans="1:3" x14ac:dyDescent="0.55000000000000004">
      <c r="A2829" s="28">
        <v>6270</v>
      </c>
      <c r="B2829" s="28" t="s">
        <v>3043</v>
      </c>
      <c r="C2829" s="27" t="s">
        <v>570</v>
      </c>
    </row>
    <row r="2830" spans="1:3" x14ac:dyDescent="0.55000000000000004">
      <c r="A2830" s="28">
        <v>6271</v>
      </c>
      <c r="B2830" s="28" t="s">
        <v>3044</v>
      </c>
      <c r="C2830" s="27" t="s">
        <v>570</v>
      </c>
    </row>
    <row r="2831" spans="1:3" x14ac:dyDescent="0.55000000000000004">
      <c r="A2831" s="28">
        <v>6273</v>
      </c>
      <c r="B2831" s="28" t="s">
        <v>3045</v>
      </c>
      <c r="C2831" s="27" t="s">
        <v>570</v>
      </c>
    </row>
    <row r="2832" spans="1:3" x14ac:dyDescent="0.55000000000000004">
      <c r="A2832" s="28">
        <v>6274</v>
      </c>
      <c r="B2832" s="28" t="s">
        <v>3046</v>
      </c>
      <c r="C2832" s="27" t="s">
        <v>570</v>
      </c>
    </row>
    <row r="2833" spans="1:3" x14ac:dyDescent="0.55000000000000004">
      <c r="A2833" s="28">
        <v>6276</v>
      </c>
      <c r="B2833" s="28" t="s">
        <v>3047</v>
      </c>
      <c r="C2833" s="27" t="s">
        <v>570</v>
      </c>
    </row>
    <row r="2834" spans="1:3" x14ac:dyDescent="0.55000000000000004">
      <c r="A2834" s="28">
        <v>6277</v>
      </c>
      <c r="B2834" s="28" t="s">
        <v>3048</v>
      </c>
      <c r="C2834" s="27" t="s">
        <v>570</v>
      </c>
    </row>
    <row r="2835" spans="1:3" x14ac:dyDescent="0.55000000000000004">
      <c r="A2835" s="28">
        <v>6278</v>
      </c>
      <c r="B2835" s="28" t="s">
        <v>3049</v>
      </c>
      <c r="C2835" s="27" t="s">
        <v>570</v>
      </c>
    </row>
    <row r="2836" spans="1:3" x14ac:dyDescent="0.55000000000000004">
      <c r="A2836" s="28">
        <v>6280</v>
      </c>
      <c r="B2836" s="28" t="s">
        <v>3050</v>
      </c>
      <c r="C2836" s="27" t="s">
        <v>570</v>
      </c>
    </row>
    <row r="2837" spans="1:3" x14ac:dyDescent="0.55000000000000004">
      <c r="A2837" s="28">
        <v>6283</v>
      </c>
      <c r="B2837" s="28" t="s">
        <v>3051</v>
      </c>
      <c r="C2837" s="27" t="s">
        <v>570</v>
      </c>
    </row>
    <row r="2838" spans="1:3" x14ac:dyDescent="0.55000000000000004">
      <c r="A2838" s="28">
        <v>6286</v>
      </c>
      <c r="B2838" s="28" t="s">
        <v>3052</v>
      </c>
      <c r="C2838" s="27" t="s">
        <v>570</v>
      </c>
    </row>
    <row r="2839" spans="1:3" x14ac:dyDescent="0.55000000000000004">
      <c r="A2839" s="28">
        <v>6287</v>
      </c>
      <c r="B2839" s="28" t="s">
        <v>3053</v>
      </c>
      <c r="C2839" s="27" t="s">
        <v>570</v>
      </c>
    </row>
    <row r="2840" spans="1:3" x14ac:dyDescent="0.55000000000000004">
      <c r="A2840" s="28">
        <v>6288</v>
      </c>
      <c r="B2840" s="28" t="s">
        <v>3054</v>
      </c>
      <c r="C2840" s="27" t="s">
        <v>570</v>
      </c>
    </row>
    <row r="2841" spans="1:3" x14ac:dyDescent="0.55000000000000004">
      <c r="A2841" s="28">
        <v>6289</v>
      </c>
      <c r="B2841" s="28" t="s">
        <v>1375</v>
      </c>
      <c r="C2841" s="27" t="s">
        <v>570</v>
      </c>
    </row>
    <row r="2842" spans="1:3" x14ac:dyDescent="0.55000000000000004">
      <c r="A2842" s="28" t="s">
        <v>132</v>
      </c>
      <c r="B2842" s="28" t="s">
        <v>3055</v>
      </c>
      <c r="C2842" s="27" t="s">
        <v>3</v>
      </c>
    </row>
    <row r="2843" spans="1:3" x14ac:dyDescent="0.55000000000000004">
      <c r="A2843" s="28" t="s">
        <v>133</v>
      </c>
      <c r="B2843" s="28" t="s">
        <v>3056</v>
      </c>
      <c r="C2843" s="27" t="s">
        <v>5</v>
      </c>
    </row>
    <row r="2844" spans="1:3" x14ac:dyDescent="0.55000000000000004">
      <c r="A2844" s="28" t="s">
        <v>134</v>
      </c>
      <c r="B2844" s="28" t="s">
        <v>3057</v>
      </c>
      <c r="C2844" s="27" t="s">
        <v>3</v>
      </c>
    </row>
    <row r="2845" spans="1:3" x14ac:dyDescent="0.55000000000000004">
      <c r="A2845" s="28" t="s">
        <v>135</v>
      </c>
      <c r="B2845" s="28" t="s">
        <v>3058</v>
      </c>
      <c r="C2845" s="27" t="s">
        <v>5</v>
      </c>
    </row>
    <row r="2846" spans="1:3" x14ac:dyDescent="0.55000000000000004">
      <c r="A2846" s="28" t="s">
        <v>136</v>
      </c>
      <c r="B2846" s="28" t="s">
        <v>3059</v>
      </c>
      <c r="C2846" s="27" t="s">
        <v>3</v>
      </c>
    </row>
    <row r="2847" spans="1:3" x14ac:dyDescent="0.55000000000000004">
      <c r="A2847" s="28" t="s">
        <v>137</v>
      </c>
      <c r="B2847" s="28" t="s">
        <v>3060</v>
      </c>
      <c r="C2847" s="27" t="s">
        <v>5</v>
      </c>
    </row>
    <row r="2848" spans="1:3" x14ac:dyDescent="0.55000000000000004">
      <c r="A2848" s="28">
        <v>6294</v>
      </c>
      <c r="B2848" s="28" t="s">
        <v>3061</v>
      </c>
      <c r="C2848" s="27" t="s">
        <v>570</v>
      </c>
    </row>
    <row r="2849" spans="1:3" x14ac:dyDescent="0.55000000000000004">
      <c r="A2849" s="28">
        <v>6295</v>
      </c>
      <c r="B2849" s="28" t="s">
        <v>3062</v>
      </c>
      <c r="C2849" s="27" t="s">
        <v>570</v>
      </c>
    </row>
    <row r="2850" spans="1:3" x14ac:dyDescent="0.55000000000000004">
      <c r="A2850" s="28">
        <v>6296</v>
      </c>
      <c r="B2850" s="28" t="s">
        <v>3063</v>
      </c>
      <c r="C2850" s="27" t="s">
        <v>570</v>
      </c>
    </row>
    <row r="2851" spans="1:3" x14ac:dyDescent="0.55000000000000004">
      <c r="A2851" s="28">
        <v>6298</v>
      </c>
      <c r="B2851" s="28" t="s">
        <v>3064</v>
      </c>
      <c r="C2851" s="27" t="s">
        <v>570</v>
      </c>
    </row>
    <row r="2852" spans="1:3" x14ac:dyDescent="0.55000000000000004">
      <c r="A2852" s="28">
        <v>6299</v>
      </c>
      <c r="B2852" s="28" t="s">
        <v>3065</v>
      </c>
      <c r="C2852" s="27" t="s">
        <v>570</v>
      </c>
    </row>
    <row r="2853" spans="1:3" x14ac:dyDescent="0.55000000000000004">
      <c r="A2853" s="28">
        <v>6301</v>
      </c>
      <c r="B2853" s="28" t="s">
        <v>3066</v>
      </c>
      <c r="C2853" s="27" t="s">
        <v>570</v>
      </c>
    </row>
    <row r="2854" spans="1:3" x14ac:dyDescent="0.55000000000000004">
      <c r="A2854" s="28">
        <v>6302</v>
      </c>
      <c r="B2854" s="28" t="s">
        <v>3067</v>
      </c>
      <c r="C2854" s="27" t="s">
        <v>570</v>
      </c>
    </row>
    <row r="2855" spans="1:3" x14ac:dyDescent="0.55000000000000004">
      <c r="A2855" s="28">
        <v>6303</v>
      </c>
      <c r="B2855" s="28" t="s">
        <v>3068</v>
      </c>
      <c r="C2855" s="27" t="s">
        <v>570</v>
      </c>
    </row>
    <row r="2856" spans="1:3" x14ac:dyDescent="0.55000000000000004">
      <c r="A2856" s="28">
        <v>6304</v>
      </c>
      <c r="B2856" s="28" t="s">
        <v>3069</v>
      </c>
      <c r="C2856" s="27" t="s">
        <v>570</v>
      </c>
    </row>
    <row r="2857" spans="1:3" x14ac:dyDescent="0.55000000000000004">
      <c r="A2857" s="28">
        <v>6305</v>
      </c>
      <c r="B2857" s="28" t="s">
        <v>2854</v>
      </c>
      <c r="C2857" s="27" t="s">
        <v>570</v>
      </c>
    </row>
    <row r="2858" spans="1:3" x14ac:dyDescent="0.55000000000000004">
      <c r="A2858" s="28">
        <v>6306</v>
      </c>
      <c r="B2858" s="28" t="s">
        <v>3070</v>
      </c>
      <c r="C2858" s="27" t="s">
        <v>570</v>
      </c>
    </row>
    <row r="2859" spans="1:3" x14ac:dyDescent="0.55000000000000004">
      <c r="A2859" s="28">
        <v>6308</v>
      </c>
      <c r="B2859" s="28" t="s">
        <v>3071</v>
      </c>
      <c r="C2859" s="27" t="s">
        <v>570</v>
      </c>
    </row>
    <row r="2860" spans="1:3" x14ac:dyDescent="0.55000000000000004">
      <c r="A2860" s="28">
        <v>6309</v>
      </c>
      <c r="B2860" s="28" t="s">
        <v>3072</v>
      </c>
      <c r="C2860" s="27" t="s">
        <v>570</v>
      </c>
    </row>
    <row r="2861" spans="1:3" x14ac:dyDescent="0.55000000000000004">
      <c r="A2861" s="28">
        <v>6310</v>
      </c>
      <c r="B2861" s="28" t="s">
        <v>3073</v>
      </c>
      <c r="C2861" s="27" t="s">
        <v>570</v>
      </c>
    </row>
    <row r="2862" spans="1:3" x14ac:dyDescent="0.55000000000000004">
      <c r="A2862" s="28">
        <v>6311</v>
      </c>
      <c r="B2862" s="28" t="s">
        <v>3074</v>
      </c>
      <c r="C2862" s="27" t="s">
        <v>570</v>
      </c>
    </row>
    <row r="2863" spans="1:3" x14ac:dyDescent="0.55000000000000004">
      <c r="A2863" s="28">
        <v>6313</v>
      </c>
      <c r="B2863" s="28" t="s">
        <v>3075</v>
      </c>
      <c r="C2863" s="27" t="s">
        <v>570</v>
      </c>
    </row>
    <row r="2864" spans="1:3" x14ac:dyDescent="0.55000000000000004">
      <c r="A2864" s="28">
        <v>6315</v>
      </c>
      <c r="B2864" s="28" t="s">
        <v>3076</v>
      </c>
      <c r="C2864" s="27" t="s">
        <v>570</v>
      </c>
    </row>
    <row r="2865" spans="1:3" x14ac:dyDescent="0.55000000000000004">
      <c r="A2865" s="28">
        <v>6317</v>
      </c>
      <c r="B2865" s="28" t="s">
        <v>3077</v>
      </c>
      <c r="C2865" s="27" t="s">
        <v>570</v>
      </c>
    </row>
    <row r="2866" spans="1:3" x14ac:dyDescent="0.55000000000000004">
      <c r="A2866" s="28">
        <v>6320</v>
      </c>
      <c r="B2866" s="28" t="s">
        <v>1783</v>
      </c>
      <c r="C2866" s="27" t="s">
        <v>570</v>
      </c>
    </row>
    <row r="2867" spans="1:3" x14ac:dyDescent="0.55000000000000004">
      <c r="A2867" s="28">
        <v>6321</v>
      </c>
      <c r="B2867" s="28" t="s">
        <v>3078</v>
      </c>
      <c r="C2867" s="27" t="s">
        <v>570</v>
      </c>
    </row>
    <row r="2868" spans="1:3" x14ac:dyDescent="0.55000000000000004">
      <c r="A2868" s="28">
        <v>6324</v>
      </c>
      <c r="B2868" s="28" t="s">
        <v>3079</v>
      </c>
      <c r="C2868" s="27" t="s">
        <v>570</v>
      </c>
    </row>
    <row r="2869" spans="1:3" x14ac:dyDescent="0.55000000000000004">
      <c r="A2869" s="28">
        <v>6326</v>
      </c>
      <c r="B2869" s="28" t="s">
        <v>2501</v>
      </c>
      <c r="C2869" s="27" t="s">
        <v>570</v>
      </c>
    </row>
    <row r="2870" spans="1:3" x14ac:dyDescent="0.55000000000000004">
      <c r="A2870" s="28">
        <v>6328</v>
      </c>
      <c r="B2870" s="28" t="s">
        <v>3080</v>
      </c>
      <c r="C2870" s="27" t="s">
        <v>570</v>
      </c>
    </row>
    <row r="2871" spans="1:3" x14ac:dyDescent="0.55000000000000004">
      <c r="A2871" s="28">
        <v>6330</v>
      </c>
      <c r="B2871" s="28" t="s">
        <v>3081</v>
      </c>
      <c r="C2871" s="27" t="s">
        <v>570</v>
      </c>
    </row>
    <row r="2872" spans="1:3" x14ac:dyDescent="0.55000000000000004">
      <c r="A2872" s="28">
        <v>6331</v>
      </c>
      <c r="B2872" s="28" t="s">
        <v>3082</v>
      </c>
      <c r="C2872" s="27" t="s">
        <v>570</v>
      </c>
    </row>
    <row r="2873" spans="1:3" x14ac:dyDescent="0.55000000000000004">
      <c r="A2873" s="28">
        <v>6332</v>
      </c>
      <c r="B2873" s="28" t="s">
        <v>3083</v>
      </c>
      <c r="C2873" s="27" t="s">
        <v>570</v>
      </c>
    </row>
    <row r="2874" spans="1:3" x14ac:dyDescent="0.55000000000000004">
      <c r="A2874" s="28">
        <v>6336</v>
      </c>
      <c r="B2874" s="28" t="s">
        <v>591</v>
      </c>
      <c r="C2874" s="27" t="s">
        <v>570</v>
      </c>
    </row>
    <row r="2875" spans="1:3" x14ac:dyDescent="0.55000000000000004">
      <c r="A2875" s="28">
        <v>6338</v>
      </c>
      <c r="B2875" s="28" t="s">
        <v>3084</v>
      </c>
      <c r="C2875" s="27" t="s">
        <v>570</v>
      </c>
    </row>
    <row r="2876" spans="1:3" x14ac:dyDescent="0.55000000000000004">
      <c r="A2876" s="28">
        <v>6339</v>
      </c>
      <c r="B2876" s="28" t="s">
        <v>3085</v>
      </c>
      <c r="C2876" s="27" t="s">
        <v>570</v>
      </c>
    </row>
    <row r="2877" spans="1:3" x14ac:dyDescent="0.55000000000000004">
      <c r="A2877" s="28">
        <v>6340</v>
      </c>
      <c r="B2877" s="28" t="s">
        <v>3086</v>
      </c>
      <c r="C2877" s="27" t="s">
        <v>570</v>
      </c>
    </row>
    <row r="2878" spans="1:3" x14ac:dyDescent="0.55000000000000004">
      <c r="A2878" s="28">
        <v>6342</v>
      </c>
      <c r="B2878" s="28" t="s">
        <v>3087</v>
      </c>
      <c r="C2878" s="27" t="s">
        <v>570</v>
      </c>
    </row>
    <row r="2879" spans="1:3" x14ac:dyDescent="0.55000000000000004">
      <c r="A2879" s="28">
        <v>6348</v>
      </c>
      <c r="B2879" s="28" t="s">
        <v>3088</v>
      </c>
      <c r="C2879" s="27" t="s">
        <v>570</v>
      </c>
    </row>
    <row r="2880" spans="1:3" x14ac:dyDescent="0.55000000000000004">
      <c r="A2880" s="28">
        <v>6349</v>
      </c>
      <c r="B2880" s="28" t="s">
        <v>3089</v>
      </c>
      <c r="C2880" s="27" t="s">
        <v>570</v>
      </c>
    </row>
    <row r="2881" spans="1:3" x14ac:dyDescent="0.55000000000000004">
      <c r="A2881" s="28">
        <v>6350</v>
      </c>
      <c r="B2881" s="28" t="s">
        <v>3090</v>
      </c>
      <c r="C2881" s="27" t="s">
        <v>570</v>
      </c>
    </row>
    <row r="2882" spans="1:3" x14ac:dyDescent="0.55000000000000004">
      <c r="A2882" s="28">
        <v>6351</v>
      </c>
      <c r="B2882" s="28" t="s">
        <v>3091</v>
      </c>
      <c r="C2882" s="27" t="s">
        <v>570</v>
      </c>
    </row>
    <row r="2883" spans="1:3" x14ac:dyDescent="0.55000000000000004">
      <c r="A2883" s="28">
        <v>6400</v>
      </c>
      <c r="B2883" s="28" t="s">
        <v>3092</v>
      </c>
      <c r="C2883" s="27" t="s">
        <v>570</v>
      </c>
    </row>
    <row r="2884" spans="1:3" x14ac:dyDescent="0.55000000000000004">
      <c r="A2884" s="28" t="s">
        <v>138</v>
      </c>
      <c r="B2884" s="28" t="s">
        <v>3093</v>
      </c>
      <c r="C2884" s="27" t="s">
        <v>570</v>
      </c>
    </row>
    <row r="2885" spans="1:3" x14ac:dyDescent="0.55000000000000004">
      <c r="A2885" s="28">
        <v>6609</v>
      </c>
      <c r="B2885" s="28" t="s">
        <v>3094</v>
      </c>
      <c r="C2885" s="27" t="s">
        <v>570</v>
      </c>
    </row>
    <row r="2886" spans="1:3" x14ac:dyDescent="0.55000000000000004">
      <c r="A2886" s="28">
        <v>6700</v>
      </c>
      <c r="B2886" s="28" t="s">
        <v>2860</v>
      </c>
      <c r="C2886" s="27" t="s">
        <v>143</v>
      </c>
    </row>
    <row r="2887" spans="1:3" x14ac:dyDescent="0.55000000000000004">
      <c r="A2887" s="28">
        <v>6701</v>
      </c>
      <c r="B2887" s="28" t="s">
        <v>2858</v>
      </c>
      <c r="C2887" s="27" t="s">
        <v>143</v>
      </c>
    </row>
    <row r="2888" spans="1:3" x14ac:dyDescent="0.55000000000000004">
      <c r="A2888" s="28">
        <v>6702</v>
      </c>
      <c r="B2888" s="28" t="s">
        <v>2851</v>
      </c>
      <c r="C2888" s="27" t="s">
        <v>143</v>
      </c>
    </row>
    <row r="2889" spans="1:3" x14ac:dyDescent="0.55000000000000004">
      <c r="A2889" s="28">
        <v>6703</v>
      </c>
      <c r="B2889" s="28" t="s">
        <v>3095</v>
      </c>
      <c r="C2889" s="27" t="s">
        <v>143</v>
      </c>
    </row>
    <row r="2890" spans="1:3" x14ac:dyDescent="0.55000000000000004">
      <c r="A2890" s="28">
        <v>6704</v>
      </c>
      <c r="B2890" s="28" t="s">
        <v>2856</v>
      </c>
      <c r="C2890" s="27" t="s">
        <v>143</v>
      </c>
    </row>
    <row r="2891" spans="1:3" x14ac:dyDescent="0.55000000000000004">
      <c r="A2891" s="28">
        <v>6705</v>
      </c>
      <c r="B2891" s="28" t="s">
        <v>2423</v>
      </c>
      <c r="C2891" s="27" t="s">
        <v>143</v>
      </c>
    </row>
    <row r="2892" spans="1:3" x14ac:dyDescent="0.55000000000000004">
      <c r="A2892" s="28">
        <v>6706</v>
      </c>
      <c r="B2892" s="28" t="s">
        <v>3096</v>
      </c>
      <c r="C2892" s="27" t="s">
        <v>143</v>
      </c>
    </row>
    <row r="2893" spans="1:3" x14ac:dyDescent="0.55000000000000004">
      <c r="A2893" s="28">
        <v>6707</v>
      </c>
      <c r="B2893" s="28" t="s">
        <v>2859</v>
      </c>
      <c r="C2893" s="27" t="s">
        <v>143</v>
      </c>
    </row>
    <row r="2894" spans="1:3" x14ac:dyDescent="0.55000000000000004">
      <c r="A2894" s="28">
        <v>6708</v>
      </c>
      <c r="B2894" s="28" t="s">
        <v>3097</v>
      </c>
      <c r="C2894" s="27" t="s">
        <v>143</v>
      </c>
    </row>
    <row r="2895" spans="1:3" x14ac:dyDescent="0.55000000000000004">
      <c r="A2895" s="28">
        <v>6710</v>
      </c>
      <c r="B2895" s="28" t="s">
        <v>3098</v>
      </c>
      <c r="C2895" s="27" t="s">
        <v>143</v>
      </c>
    </row>
    <row r="2896" spans="1:3" x14ac:dyDescent="0.55000000000000004">
      <c r="A2896" s="28">
        <v>6711</v>
      </c>
      <c r="B2896" s="28" t="s">
        <v>3099</v>
      </c>
      <c r="C2896" s="27" t="s">
        <v>143</v>
      </c>
    </row>
    <row r="2897" spans="1:3" x14ac:dyDescent="0.55000000000000004">
      <c r="A2897" s="28">
        <v>6712</v>
      </c>
      <c r="B2897" s="28" t="s">
        <v>3100</v>
      </c>
      <c r="C2897" s="27" t="s">
        <v>143</v>
      </c>
    </row>
    <row r="2898" spans="1:3" x14ac:dyDescent="0.55000000000000004">
      <c r="A2898" s="28">
        <v>6713</v>
      </c>
      <c r="B2898" s="28" t="s">
        <v>2906</v>
      </c>
      <c r="C2898" s="27" t="s">
        <v>143</v>
      </c>
    </row>
    <row r="2899" spans="1:3" x14ac:dyDescent="0.55000000000000004">
      <c r="A2899" s="28">
        <v>6714</v>
      </c>
      <c r="B2899" s="28" t="s">
        <v>3101</v>
      </c>
      <c r="C2899" s="27" t="s">
        <v>143</v>
      </c>
    </row>
    <row r="2900" spans="1:3" x14ac:dyDescent="0.55000000000000004">
      <c r="A2900" s="28">
        <v>6716</v>
      </c>
      <c r="B2900" s="28" t="s">
        <v>1406</v>
      </c>
      <c r="C2900" s="27" t="s">
        <v>143</v>
      </c>
    </row>
    <row r="2901" spans="1:3" x14ac:dyDescent="0.55000000000000004">
      <c r="A2901" s="28">
        <v>6717</v>
      </c>
      <c r="B2901" s="28" t="s">
        <v>2879</v>
      </c>
      <c r="C2901" s="27" t="s">
        <v>143</v>
      </c>
    </row>
    <row r="2902" spans="1:3" x14ac:dyDescent="0.55000000000000004">
      <c r="A2902" s="28">
        <v>6718</v>
      </c>
      <c r="B2902" s="28" t="s">
        <v>3102</v>
      </c>
      <c r="C2902" s="27" t="s">
        <v>143</v>
      </c>
    </row>
    <row r="2903" spans="1:3" x14ac:dyDescent="0.55000000000000004">
      <c r="A2903" s="28">
        <v>6719</v>
      </c>
      <c r="B2903" s="28" t="s">
        <v>3103</v>
      </c>
      <c r="C2903" s="27" t="s">
        <v>143</v>
      </c>
    </row>
    <row r="2904" spans="1:3" x14ac:dyDescent="0.55000000000000004">
      <c r="A2904" s="28">
        <v>6720</v>
      </c>
      <c r="B2904" s="28" t="s">
        <v>2887</v>
      </c>
      <c r="C2904" s="27" t="s">
        <v>143</v>
      </c>
    </row>
    <row r="2905" spans="1:3" x14ac:dyDescent="0.55000000000000004">
      <c r="A2905" s="28">
        <v>6721</v>
      </c>
      <c r="B2905" s="28" t="s">
        <v>2888</v>
      </c>
      <c r="C2905" s="27" t="s">
        <v>143</v>
      </c>
    </row>
    <row r="2906" spans="1:3" x14ac:dyDescent="0.55000000000000004">
      <c r="A2906" s="28">
        <v>6722</v>
      </c>
      <c r="B2906" s="28" t="s">
        <v>2892</v>
      </c>
      <c r="C2906" s="27" t="s">
        <v>143</v>
      </c>
    </row>
    <row r="2907" spans="1:3" x14ac:dyDescent="0.55000000000000004">
      <c r="A2907" s="28">
        <v>6723</v>
      </c>
      <c r="B2907" s="28" t="s">
        <v>3104</v>
      </c>
      <c r="C2907" s="27" t="s">
        <v>143</v>
      </c>
    </row>
    <row r="2908" spans="1:3" x14ac:dyDescent="0.55000000000000004">
      <c r="A2908" s="28">
        <v>6724</v>
      </c>
      <c r="B2908" s="28" t="s">
        <v>3105</v>
      </c>
      <c r="C2908" s="27" t="s">
        <v>143</v>
      </c>
    </row>
    <row r="2909" spans="1:3" x14ac:dyDescent="0.55000000000000004">
      <c r="A2909" s="28">
        <v>6725</v>
      </c>
      <c r="B2909" s="28" t="s">
        <v>3106</v>
      </c>
      <c r="C2909" s="27" t="s">
        <v>143</v>
      </c>
    </row>
    <row r="2910" spans="1:3" x14ac:dyDescent="0.55000000000000004">
      <c r="A2910" s="28">
        <v>6726</v>
      </c>
      <c r="B2910" s="28" t="s">
        <v>3107</v>
      </c>
      <c r="C2910" s="27" t="s">
        <v>143</v>
      </c>
    </row>
    <row r="2911" spans="1:3" x14ac:dyDescent="0.55000000000000004">
      <c r="A2911" s="28">
        <v>6727</v>
      </c>
      <c r="B2911" s="28" t="s">
        <v>3108</v>
      </c>
      <c r="C2911" s="27" t="s">
        <v>143</v>
      </c>
    </row>
    <row r="2912" spans="1:3" x14ac:dyDescent="0.55000000000000004">
      <c r="A2912" s="28">
        <v>6728</v>
      </c>
      <c r="B2912" s="28" t="s">
        <v>3109</v>
      </c>
      <c r="C2912" s="27" t="s">
        <v>143</v>
      </c>
    </row>
    <row r="2913" spans="1:3" x14ac:dyDescent="0.55000000000000004">
      <c r="A2913" s="28">
        <v>6729</v>
      </c>
      <c r="B2913" s="28" t="s">
        <v>3110</v>
      </c>
      <c r="C2913" s="27" t="s">
        <v>143</v>
      </c>
    </row>
    <row r="2914" spans="1:3" x14ac:dyDescent="0.55000000000000004">
      <c r="A2914" s="28">
        <v>6730</v>
      </c>
      <c r="B2914" s="28" t="s">
        <v>3111</v>
      </c>
      <c r="C2914" s="27" t="s">
        <v>143</v>
      </c>
    </row>
    <row r="2915" spans="1:3" x14ac:dyDescent="0.55000000000000004">
      <c r="A2915" s="28">
        <v>6733</v>
      </c>
      <c r="B2915" s="28" t="s">
        <v>3112</v>
      </c>
      <c r="C2915" s="27" t="s">
        <v>143</v>
      </c>
    </row>
    <row r="2916" spans="1:3" x14ac:dyDescent="0.55000000000000004">
      <c r="A2916" s="28">
        <v>6734</v>
      </c>
      <c r="B2916" s="28" t="s">
        <v>3113</v>
      </c>
      <c r="C2916" s="27" t="s">
        <v>143</v>
      </c>
    </row>
    <row r="2917" spans="1:3" x14ac:dyDescent="0.55000000000000004">
      <c r="A2917" s="28">
        <v>6735</v>
      </c>
      <c r="B2917" s="28" t="s">
        <v>3114</v>
      </c>
      <c r="C2917" s="27" t="s">
        <v>143</v>
      </c>
    </row>
    <row r="2918" spans="1:3" x14ac:dyDescent="0.55000000000000004">
      <c r="A2918" s="28">
        <v>6737</v>
      </c>
      <c r="B2918" s="28" t="s">
        <v>2916</v>
      </c>
      <c r="C2918" s="27" t="s">
        <v>143</v>
      </c>
    </row>
    <row r="2919" spans="1:3" x14ac:dyDescent="0.55000000000000004">
      <c r="A2919" s="28">
        <v>6739</v>
      </c>
      <c r="B2919" s="28" t="s">
        <v>3115</v>
      </c>
      <c r="C2919" s="27" t="s">
        <v>143</v>
      </c>
    </row>
    <row r="2920" spans="1:3" x14ac:dyDescent="0.55000000000000004">
      <c r="A2920" s="28">
        <v>6740</v>
      </c>
      <c r="B2920" s="28" t="s">
        <v>3022</v>
      </c>
      <c r="C2920" s="27" t="s">
        <v>143</v>
      </c>
    </row>
    <row r="2921" spans="1:3" x14ac:dyDescent="0.55000000000000004">
      <c r="A2921" s="28">
        <v>6742</v>
      </c>
      <c r="B2921" s="28" t="s">
        <v>3116</v>
      </c>
      <c r="C2921" s="27" t="s">
        <v>143</v>
      </c>
    </row>
    <row r="2922" spans="1:3" x14ac:dyDescent="0.55000000000000004">
      <c r="A2922" s="28">
        <v>6743</v>
      </c>
      <c r="B2922" s="28" t="s">
        <v>3117</v>
      </c>
      <c r="C2922" s="27" t="s">
        <v>143</v>
      </c>
    </row>
    <row r="2923" spans="1:3" x14ac:dyDescent="0.55000000000000004">
      <c r="A2923" s="28">
        <v>6746</v>
      </c>
      <c r="B2923" s="28" t="s">
        <v>3118</v>
      </c>
      <c r="C2923" s="27" t="s">
        <v>143</v>
      </c>
    </row>
    <row r="2924" spans="1:3" x14ac:dyDescent="0.55000000000000004">
      <c r="A2924" s="28">
        <v>6747</v>
      </c>
      <c r="B2924" s="28" t="s">
        <v>2935</v>
      </c>
      <c r="C2924" s="27" t="s">
        <v>143</v>
      </c>
    </row>
    <row r="2925" spans="1:3" x14ac:dyDescent="0.55000000000000004">
      <c r="A2925" s="28">
        <v>6748</v>
      </c>
      <c r="B2925" s="28" t="s">
        <v>2172</v>
      </c>
      <c r="C2925" s="27" t="s">
        <v>143</v>
      </c>
    </row>
    <row r="2926" spans="1:3" x14ac:dyDescent="0.55000000000000004">
      <c r="A2926" s="28">
        <v>6749</v>
      </c>
      <c r="B2926" s="28" t="s">
        <v>3119</v>
      </c>
      <c r="C2926" s="27" t="s">
        <v>143</v>
      </c>
    </row>
    <row r="2927" spans="1:3" x14ac:dyDescent="0.55000000000000004">
      <c r="A2927" s="28">
        <v>6750</v>
      </c>
      <c r="B2927" s="28" t="s">
        <v>2941</v>
      </c>
      <c r="C2927" s="27" t="s">
        <v>143</v>
      </c>
    </row>
    <row r="2928" spans="1:3" x14ac:dyDescent="0.55000000000000004">
      <c r="A2928" s="28">
        <v>6751</v>
      </c>
      <c r="B2928" s="28" t="s">
        <v>3120</v>
      </c>
      <c r="C2928" s="27" t="s">
        <v>143</v>
      </c>
    </row>
    <row r="2929" spans="1:3" x14ac:dyDescent="0.55000000000000004">
      <c r="A2929" s="28">
        <v>6752</v>
      </c>
      <c r="B2929" s="28" t="s">
        <v>2947</v>
      </c>
      <c r="C2929" s="27" t="s">
        <v>143</v>
      </c>
    </row>
    <row r="2930" spans="1:3" x14ac:dyDescent="0.55000000000000004">
      <c r="A2930" s="28">
        <v>6753</v>
      </c>
      <c r="B2930" s="28" t="s">
        <v>3121</v>
      </c>
      <c r="C2930" s="27" t="s">
        <v>143</v>
      </c>
    </row>
    <row r="2931" spans="1:3" x14ac:dyDescent="0.55000000000000004">
      <c r="A2931" s="28">
        <v>6754</v>
      </c>
      <c r="B2931" s="28" t="s">
        <v>3122</v>
      </c>
      <c r="C2931" s="27" t="s">
        <v>143</v>
      </c>
    </row>
    <row r="2932" spans="1:3" x14ac:dyDescent="0.55000000000000004">
      <c r="A2932" s="28">
        <v>6759</v>
      </c>
      <c r="B2932" s="28" t="s">
        <v>3123</v>
      </c>
      <c r="C2932" s="27" t="s">
        <v>143</v>
      </c>
    </row>
    <row r="2933" spans="1:3" x14ac:dyDescent="0.55000000000000004">
      <c r="A2933" s="28">
        <v>6760</v>
      </c>
      <c r="B2933" s="28" t="s">
        <v>3124</v>
      </c>
      <c r="C2933" s="27" t="s">
        <v>143</v>
      </c>
    </row>
    <row r="2934" spans="1:3" x14ac:dyDescent="0.55000000000000004">
      <c r="A2934" s="28">
        <v>6761</v>
      </c>
      <c r="B2934" s="28" t="s">
        <v>2951</v>
      </c>
      <c r="C2934" s="27" t="s">
        <v>143</v>
      </c>
    </row>
    <row r="2935" spans="1:3" x14ac:dyDescent="0.55000000000000004">
      <c r="A2935" s="28">
        <v>6762</v>
      </c>
      <c r="B2935" s="28" t="s">
        <v>2954</v>
      </c>
      <c r="C2935" s="27" t="s">
        <v>143</v>
      </c>
    </row>
    <row r="2936" spans="1:3" x14ac:dyDescent="0.55000000000000004">
      <c r="A2936" s="28">
        <v>6763</v>
      </c>
      <c r="B2936" s="28" t="s">
        <v>3125</v>
      </c>
      <c r="C2936" s="27" t="s">
        <v>143</v>
      </c>
    </row>
    <row r="2937" spans="1:3" x14ac:dyDescent="0.55000000000000004">
      <c r="A2937" s="28">
        <v>6764</v>
      </c>
      <c r="B2937" s="28" t="s">
        <v>3126</v>
      </c>
      <c r="C2937" s="27" t="s">
        <v>143</v>
      </c>
    </row>
    <row r="2938" spans="1:3" x14ac:dyDescent="0.55000000000000004">
      <c r="A2938" s="28">
        <v>6766</v>
      </c>
      <c r="B2938" s="28" t="s">
        <v>2962</v>
      </c>
      <c r="C2938" s="27" t="s">
        <v>143</v>
      </c>
    </row>
    <row r="2939" spans="1:3" x14ac:dyDescent="0.55000000000000004">
      <c r="A2939" s="28">
        <v>6767</v>
      </c>
      <c r="B2939" s="28" t="s">
        <v>3127</v>
      </c>
      <c r="C2939" s="27" t="s">
        <v>143</v>
      </c>
    </row>
    <row r="2940" spans="1:3" x14ac:dyDescent="0.55000000000000004">
      <c r="A2940" s="28">
        <v>6768</v>
      </c>
      <c r="B2940" s="28" t="s">
        <v>3128</v>
      </c>
      <c r="C2940" s="27" t="s">
        <v>143</v>
      </c>
    </row>
    <row r="2941" spans="1:3" x14ac:dyDescent="0.55000000000000004">
      <c r="A2941" s="28">
        <v>6769</v>
      </c>
      <c r="B2941" s="28" t="s">
        <v>3129</v>
      </c>
      <c r="C2941" s="27" t="s">
        <v>143</v>
      </c>
    </row>
    <row r="2942" spans="1:3" x14ac:dyDescent="0.55000000000000004">
      <c r="A2942" s="28">
        <v>6770</v>
      </c>
      <c r="B2942" s="28" t="s">
        <v>3130</v>
      </c>
      <c r="C2942" s="27" t="s">
        <v>143</v>
      </c>
    </row>
    <row r="2943" spans="1:3" x14ac:dyDescent="0.55000000000000004">
      <c r="A2943" s="28">
        <v>6771</v>
      </c>
      <c r="B2943" s="28" t="s">
        <v>1611</v>
      </c>
      <c r="C2943" s="27" t="s">
        <v>143</v>
      </c>
    </row>
    <row r="2944" spans="1:3" x14ac:dyDescent="0.55000000000000004">
      <c r="A2944" s="28">
        <v>6773</v>
      </c>
      <c r="B2944" s="28" t="s">
        <v>3131</v>
      </c>
      <c r="C2944" s="27" t="s">
        <v>143</v>
      </c>
    </row>
    <row r="2945" spans="1:3" x14ac:dyDescent="0.55000000000000004">
      <c r="A2945" s="28">
        <v>6774</v>
      </c>
      <c r="B2945" s="28" t="s">
        <v>3132</v>
      </c>
      <c r="C2945" s="27" t="s">
        <v>143</v>
      </c>
    </row>
    <row r="2946" spans="1:3" x14ac:dyDescent="0.55000000000000004">
      <c r="A2946" s="28">
        <v>6775</v>
      </c>
      <c r="B2946" s="28" t="s">
        <v>1547</v>
      </c>
      <c r="C2946" s="27" t="s">
        <v>143</v>
      </c>
    </row>
    <row r="2947" spans="1:3" x14ac:dyDescent="0.55000000000000004">
      <c r="A2947" s="28">
        <v>6776</v>
      </c>
      <c r="B2947" s="28" t="s">
        <v>3133</v>
      </c>
      <c r="C2947" s="27" t="s">
        <v>143</v>
      </c>
    </row>
    <row r="2948" spans="1:3" x14ac:dyDescent="0.55000000000000004">
      <c r="A2948" s="28">
        <v>6777</v>
      </c>
      <c r="B2948" s="28" t="s">
        <v>2981</v>
      </c>
      <c r="C2948" s="27" t="s">
        <v>143</v>
      </c>
    </row>
    <row r="2949" spans="1:3" x14ac:dyDescent="0.55000000000000004">
      <c r="A2949" s="28">
        <v>6778</v>
      </c>
      <c r="B2949" s="28" t="s">
        <v>3134</v>
      </c>
      <c r="C2949" s="27" t="s">
        <v>143</v>
      </c>
    </row>
    <row r="2950" spans="1:3" x14ac:dyDescent="0.55000000000000004">
      <c r="A2950" s="28">
        <v>6779</v>
      </c>
      <c r="B2950" s="28" t="s">
        <v>2984</v>
      </c>
      <c r="C2950" s="27" t="s">
        <v>143</v>
      </c>
    </row>
    <row r="2951" spans="1:3" x14ac:dyDescent="0.55000000000000004">
      <c r="A2951" s="28">
        <v>6780</v>
      </c>
      <c r="B2951" s="28" t="s">
        <v>2985</v>
      </c>
      <c r="C2951" s="27" t="s">
        <v>143</v>
      </c>
    </row>
    <row r="2952" spans="1:3" x14ac:dyDescent="0.55000000000000004">
      <c r="A2952" s="28">
        <v>6781</v>
      </c>
      <c r="B2952" s="28" t="s">
        <v>2986</v>
      </c>
      <c r="C2952" s="27" t="s">
        <v>143</v>
      </c>
    </row>
    <row r="2953" spans="1:3" x14ac:dyDescent="0.55000000000000004">
      <c r="A2953" s="28">
        <v>6782</v>
      </c>
      <c r="B2953" s="28" t="s">
        <v>3135</v>
      </c>
      <c r="C2953" s="27" t="s">
        <v>143</v>
      </c>
    </row>
    <row r="2954" spans="1:3" x14ac:dyDescent="0.55000000000000004">
      <c r="A2954" s="28">
        <v>6783</v>
      </c>
      <c r="B2954" s="28" t="s">
        <v>3136</v>
      </c>
      <c r="C2954" s="27" t="s">
        <v>143</v>
      </c>
    </row>
    <row r="2955" spans="1:3" x14ac:dyDescent="0.55000000000000004">
      <c r="A2955" s="28">
        <v>6784</v>
      </c>
      <c r="B2955" s="28" t="s">
        <v>3137</v>
      </c>
      <c r="C2955" s="27" t="s">
        <v>143</v>
      </c>
    </row>
    <row r="2956" spans="1:3" x14ac:dyDescent="0.55000000000000004">
      <c r="A2956" s="28">
        <v>6785</v>
      </c>
      <c r="B2956" s="28" t="s">
        <v>3005</v>
      </c>
      <c r="C2956" s="27" t="s">
        <v>143</v>
      </c>
    </row>
    <row r="2957" spans="1:3" x14ac:dyDescent="0.55000000000000004">
      <c r="A2957" s="28">
        <v>6786</v>
      </c>
      <c r="B2957" s="28" t="s">
        <v>3138</v>
      </c>
      <c r="C2957" s="27" t="s">
        <v>143</v>
      </c>
    </row>
    <row r="2958" spans="1:3" x14ac:dyDescent="0.55000000000000004">
      <c r="A2958" s="28">
        <v>6787</v>
      </c>
      <c r="B2958" s="28" t="s">
        <v>2979</v>
      </c>
      <c r="C2958" s="27" t="s">
        <v>143</v>
      </c>
    </row>
    <row r="2959" spans="1:3" x14ac:dyDescent="0.55000000000000004">
      <c r="A2959" s="28">
        <v>6788</v>
      </c>
      <c r="B2959" s="28" t="s">
        <v>3009</v>
      </c>
      <c r="C2959" s="27" t="s">
        <v>143</v>
      </c>
    </row>
    <row r="2960" spans="1:3" x14ac:dyDescent="0.55000000000000004">
      <c r="A2960" s="28">
        <v>6789</v>
      </c>
      <c r="B2960" s="28" t="s">
        <v>2972</v>
      </c>
      <c r="C2960" s="27" t="s">
        <v>143</v>
      </c>
    </row>
    <row r="2961" spans="1:3" x14ac:dyDescent="0.55000000000000004">
      <c r="A2961" s="28">
        <v>6791</v>
      </c>
      <c r="B2961" s="28" t="s">
        <v>3016</v>
      </c>
      <c r="C2961" s="27" t="s">
        <v>143</v>
      </c>
    </row>
    <row r="2962" spans="1:3" x14ac:dyDescent="0.55000000000000004">
      <c r="A2962" s="28">
        <v>6793</v>
      </c>
      <c r="B2962" s="28" t="s">
        <v>3139</v>
      </c>
      <c r="C2962" s="27" t="s">
        <v>143</v>
      </c>
    </row>
    <row r="2963" spans="1:3" x14ac:dyDescent="0.55000000000000004">
      <c r="A2963" s="28">
        <v>6794</v>
      </c>
      <c r="B2963" s="28" t="s">
        <v>3140</v>
      </c>
      <c r="C2963" s="27" t="s">
        <v>143</v>
      </c>
    </row>
    <row r="2964" spans="1:3" x14ac:dyDescent="0.55000000000000004">
      <c r="A2964" s="28">
        <v>6795</v>
      </c>
      <c r="B2964" s="28" t="s">
        <v>3141</v>
      </c>
      <c r="C2964" s="27" t="s">
        <v>143</v>
      </c>
    </row>
    <row r="2965" spans="1:3" x14ac:dyDescent="0.55000000000000004">
      <c r="A2965" s="28">
        <v>6796</v>
      </c>
      <c r="B2965" s="28" t="s">
        <v>3142</v>
      </c>
      <c r="C2965" s="27" t="s">
        <v>143</v>
      </c>
    </row>
    <row r="2966" spans="1:3" x14ac:dyDescent="0.55000000000000004">
      <c r="A2966" s="28">
        <v>6797</v>
      </c>
      <c r="B2966" s="28" t="s">
        <v>2995</v>
      </c>
      <c r="C2966" s="27" t="s">
        <v>143</v>
      </c>
    </row>
    <row r="2967" spans="1:3" x14ac:dyDescent="0.55000000000000004">
      <c r="A2967" s="28">
        <v>6798</v>
      </c>
      <c r="B2967" s="28" t="s">
        <v>1408</v>
      </c>
      <c r="C2967" s="27" t="s">
        <v>143</v>
      </c>
    </row>
    <row r="2968" spans="1:3" x14ac:dyDescent="0.55000000000000004">
      <c r="A2968" s="28">
        <v>6799</v>
      </c>
      <c r="B2968" s="28" t="s">
        <v>3143</v>
      </c>
      <c r="C2968" s="27" t="s">
        <v>143</v>
      </c>
    </row>
    <row r="2969" spans="1:3" x14ac:dyDescent="0.55000000000000004">
      <c r="A2969" s="28" t="s">
        <v>526</v>
      </c>
      <c r="B2969" s="28" t="s">
        <v>3144</v>
      </c>
      <c r="C2969" s="27" t="s">
        <v>143</v>
      </c>
    </row>
    <row r="2970" spans="1:3" x14ac:dyDescent="0.55000000000000004">
      <c r="A2970" s="28" t="s">
        <v>527</v>
      </c>
      <c r="B2970" s="28" t="s">
        <v>3145</v>
      </c>
      <c r="C2970" s="27" t="s">
        <v>143</v>
      </c>
    </row>
    <row r="2971" spans="1:3" x14ac:dyDescent="0.55000000000000004">
      <c r="A2971" s="28" t="s">
        <v>528</v>
      </c>
      <c r="B2971" s="28" t="s">
        <v>3146</v>
      </c>
      <c r="C2971" s="27" t="s">
        <v>143</v>
      </c>
    </row>
    <row r="2972" spans="1:3" x14ac:dyDescent="0.55000000000000004">
      <c r="A2972" s="28" t="s">
        <v>529</v>
      </c>
      <c r="B2972" s="28" t="s">
        <v>2848</v>
      </c>
      <c r="C2972" s="27" t="s">
        <v>143</v>
      </c>
    </row>
    <row r="2973" spans="1:3" x14ac:dyDescent="0.55000000000000004">
      <c r="A2973" s="28" t="s">
        <v>530</v>
      </c>
      <c r="B2973" s="28" t="s">
        <v>3147</v>
      </c>
      <c r="C2973" s="27" t="s">
        <v>143</v>
      </c>
    </row>
    <row r="2974" spans="1:3" x14ac:dyDescent="0.55000000000000004">
      <c r="A2974" s="28" t="s">
        <v>531</v>
      </c>
      <c r="B2974" s="28" t="s">
        <v>3148</v>
      </c>
      <c r="C2974" s="27" t="s">
        <v>143</v>
      </c>
    </row>
    <row r="2975" spans="1:3" x14ac:dyDescent="0.55000000000000004">
      <c r="A2975" s="28" t="s">
        <v>532</v>
      </c>
      <c r="B2975" s="28" t="s">
        <v>3149</v>
      </c>
      <c r="C2975" s="27" t="s">
        <v>143</v>
      </c>
    </row>
    <row r="2976" spans="1:3" x14ac:dyDescent="0.55000000000000004">
      <c r="A2976" s="28" t="s">
        <v>533</v>
      </c>
      <c r="B2976" s="28" t="s">
        <v>3150</v>
      </c>
      <c r="C2976" s="27" t="s">
        <v>143</v>
      </c>
    </row>
    <row r="2977" spans="1:3" x14ac:dyDescent="0.55000000000000004">
      <c r="A2977" s="28" t="s">
        <v>534</v>
      </c>
      <c r="B2977" s="28" t="s">
        <v>3151</v>
      </c>
      <c r="C2977" s="27" t="s">
        <v>143</v>
      </c>
    </row>
    <row r="2978" spans="1:3" x14ac:dyDescent="0.55000000000000004">
      <c r="A2978" s="28">
        <v>6800</v>
      </c>
      <c r="B2978" s="28" t="s">
        <v>3152</v>
      </c>
      <c r="C2978" s="27" t="s">
        <v>143</v>
      </c>
    </row>
    <row r="2979" spans="1:3" x14ac:dyDescent="0.55000000000000004">
      <c r="A2979" s="28">
        <v>6803</v>
      </c>
      <c r="B2979" s="28" t="s">
        <v>3034</v>
      </c>
      <c r="C2979" s="27" t="s">
        <v>143</v>
      </c>
    </row>
    <row r="2980" spans="1:3" x14ac:dyDescent="0.55000000000000004">
      <c r="A2980" s="28">
        <v>6804</v>
      </c>
      <c r="B2980" s="28" t="s">
        <v>3153</v>
      </c>
      <c r="C2980" s="27" t="s">
        <v>143</v>
      </c>
    </row>
    <row r="2981" spans="1:3" x14ac:dyDescent="0.55000000000000004">
      <c r="A2981" s="28">
        <v>6806</v>
      </c>
      <c r="B2981" s="28" t="s">
        <v>3154</v>
      </c>
      <c r="C2981" s="27" t="s">
        <v>143</v>
      </c>
    </row>
    <row r="2982" spans="1:3" x14ac:dyDescent="0.55000000000000004">
      <c r="A2982" s="28">
        <v>6807</v>
      </c>
      <c r="B2982" s="28" t="s">
        <v>3155</v>
      </c>
      <c r="C2982" s="27" t="s">
        <v>143</v>
      </c>
    </row>
    <row r="2983" spans="1:3" x14ac:dyDescent="0.55000000000000004">
      <c r="A2983" s="28">
        <v>6809</v>
      </c>
      <c r="B2983" s="28" t="s">
        <v>3156</v>
      </c>
      <c r="C2983" s="27" t="s">
        <v>143</v>
      </c>
    </row>
    <row r="2984" spans="1:3" x14ac:dyDescent="0.55000000000000004">
      <c r="A2984" s="28">
        <v>6810</v>
      </c>
      <c r="B2984" s="28" t="s">
        <v>3157</v>
      </c>
      <c r="C2984" s="27" t="s">
        <v>143</v>
      </c>
    </row>
    <row r="2985" spans="1:3" x14ac:dyDescent="0.55000000000000004">
      <c r="A2985" s="28">
        <v>6811</v>
      </c>
      <c r="B2985" s="28" t="s">
        <v>3158</v>
      </c>
      <c r="C2985" s="27" t="s">
        <v>143</v>
      </c>
    </row>
    <row r="2986" spans="1:3" x14ac:dyDescent="0.55000000000000004">
      <c r="A2986" s="28">
        <v>6812</v>
      </c>
      <c r="B2986" s="28" t="s">
        <v>3159</v>
      </c>
      <c r="C2986" s="27" t="s">
        <v>143</v>
      </c>
    </row>
    <row r="2987" spans="1:3" x14ac:dyDescent="0.55000000000000004">
      <c r="A2987" s="28">
        <v>6813</v>
      </c>
      <c r="B2987" s="28" t="s">
        <v>2522</v>
      </c>
      <c r="C2987" s="27" t="s">
        <v>143</v>
      </c>
    </row>
    <row r="2988" spans="1:3" x14ac:dyDescent="0.55000000000000004">
      <c r="A2988" s="28">
        <v>6814</v>
      </c>
      <c r="B2988" s="28" t="s">
        <v>3160</v>
      </c>
      <c r="C2988" s="27" t="s">
        <v>143</v>
      </c>
    </row>
    <row r="2989" spans="1:3" x14ac:dyDescent="0.55000000000000004">
      <c r="A2989" s="28">
        <v>6815</v>
      </c>
      <c r="B2989" s="28" t="s">
        <v>3161</v>
      </c>
      <c r="C2989" s="27" t="s">
        <v>143</v>
      </c>
    </row>
    <row r="2990" spans="1:3" x14ac:dyDescent="0.55000000000000004">
      <c r="A2990" s="28">
        <v>6816</v>
      </c>
      <c r="B2990" s="28" t="s">
        <v>3162</v>
      </c>
      <c r="C2990" s="27" t="s">
        <v>143</v>
      </c>
    </row>
    <row r="2991" spans="1:3" x14ac:dyDescent="0.55000000000000004">
      <c r="A2991" s="28">
        <v>6817</v>
      </c>
      <c r="B2991" s="28" t="s">
        <v>3163</v>
      </c>
      <c r="C2991" s="27" t="s">
        <v>143</v>
      </c>
    </row>
    <row r="2992" spans="1:3" x14ac:dyDescent="0.55000000000000004">
      <c r="A2992" s="28">
        <v>6818</v>
      </c>
      <c r="B2992" s="28" t="s">
        <v>1236</v>
      </c>
      <c r="C2992" s="27" t="s">
        <v>143</v>
      </c>
    </row>
    <row r="2993" spans="1:3" x14ac:dyDescent="0.55000000000000004">
      <c r="A2993" s="28">
        <v>6819</v>
      </c>
      <c r="B2993" s="28" t="s">
        <v>3164</v>
      </c>
      <c r="C2993" s="27" t="s">
        <v>143</v>
      </c>
    </row>
    <row r="2994" spans="1:3" x14ac:dyDescent="0.55000000000000004">
      <c r="A2994" s="28">
        <v>6820</v>
      </c>
      <c r="B2994" s="28" t="s">
        <v>2976</v>
      </c>
      <c r="C2994" s="27" t="s">
        <v>143</v>
      </c>
    </row>
    <row r="2995" spans="1:3" x14ac:dyDescent="0.55000000000000004">
      <c r="A2995" s="28">
        <v>6821</v>
      </c>
      <c r="B2995" s="28" t="s">
        <v>3165</v>
      </c>
      <c r="C2995" s="27" t="s">
        <v>143</v>
      </c>
    </row>
    <row r="2996" spans="1:3" x14ac:dyDescent="0.55000000000000004">
      <c r="A2996" s="28">
        <v>6822</v>
      </c>
      <c r="B2996" s="28" t="s">
        <v>3166</v>
      </c>
      <c r="C2996" s="27" t="s">
        <v>143</v>
      </c>
    </row>
    <row r="2997" spans="1:3" x14ac:dyDescent="0.55000000000000004">
      <c r="A2997" s="28">
        <v>6823</v>
      </c>
      <c r="B2997" s="28" t="s">
        <v>3167</v>
      </c>
      <c r="C2997" s="27" t="s">
        <v>143</v>
      </c>
    </row>
    <row r="2998" spans="1:3" x14ac:dyDescent="0.55000000000000004">
      <c r="A2998" s="28">
        <v>6824</v>
      </c>
      <c r="B2998" s="28" t="s">
        <v>3008</v>
      </c>
      <c r="C2998" s="27" t="s">
        <v>143</v>
      </c>
    </row>
    <row r="2999" spans="1:3" x14ac:dyDescent="0.55000000000000004">
      <c r="A2999" s="28">
        <v>6825</v>
      </c>
      <c r="B2999" s="28" t="s">
        <v>3168</v>
      </c>
      <c r="C2999" s="27" t="s">
        <v>143</v>
      </c>
    </row>
    <row r="3000" spans="1:3" x14ac:dyDescent="0.55000000000000004">
      <c r="A3000" s="28">
        <v>6828</v>
      </c>
      <c r="B3000" s="28" t="s">
        <v>3169</v>
      </c>
      <c r="C3000" s="27" t="s">
        <v>143</v>
      </c>
    </row>
    <row r="3001" spans="1:3" x14ac:dyDescent="0.55000000000000004">
      <c r="A3001" s="28">
        <v>6830</v>
      </c>
      <c r="B3001" s="28" t="s">
        <v>3170</v>
      </c>
      <c r="C3001" s="27" t="s">
        <v>143</v>
      </c>
    </row>
    <row r="3002" spans="1:3" x14ac:dyDescent="0.55000000000000004">
      <c r="A3002" s="28">
        <v>6832</v>
      </c>
      <c r="B3002" s="28" t="s">
        <v>3171</v>
      </c>
      <c r="C3002" s="27" t="s">
        <v>143</v>
      </c>
    </row>
    <row r="3003" spans="1:3" x14ac:dyDescent="0.55000000000000004">
      <c r="A3003" s="28">
        <v>6833</v>
      </c>
      <c r="B3003" s="28" t="s">
        <v>3172</v>
      </c>
      <c r="C3003" s="27" t="s">
        <v>143</v>
      </c>
    </row>
    <row r="3004" spans="1:3" x14ac:dyDescent="0.55000000000000004">
      <c r="A3004" s="28">
        <v>6834</v>
      </c>
      <c r="B3004" s="28" t="s">
        <v>3173</v>
      </c>
      <c r="C3004" s="27" t="s">
        <v>143</v>
      </c>
    </row>
    <row r="3005" spans="1:3" x14ac:dyDescent="0.55000000000000004">
      <c r="A3005" s="28">
        <v>6835</v>
      </c>
      <c r="B3005" s="28" t="s">
        <v>2870</v>
      </c>
      <c r="C3005" s="27" t="s">
        <v>143</v>
      </c>
    </row>
    <row r="3006" spans="1:3" x14ac:dyDescent="0.55000000000000004">
      <c r="A3006" s="28">
        <v>6836</v>
      </c>
      <c r="B3006" s="28" t="s">
        <v>3174</v>
      </c>
      <c r="C3006" s="27" t="s">
        <v>143</v>
      </c>
    </row>
    <row r="3007" spans="1:3" x14ac:dyDescent="0.55000000000000004">
      <c r="A3007" s="28">
        <v>6837</v>
      </c>
      <c r="B3007" s="28" t="s">
        <v>1999</v>
      </c>
      <c r="C3007" s="27" t="s">
        <v>143</v>
      </c>
    </row>
    <row r="3008" spans="1:3" x14ac:dyDescent="0.55000000000000004">
      <c r="A3008" s="28">
        <v>6838</v>
      </c>
      <c r="B3008" s="28" t="s">
        <v>3175</v>
      </c>
      <c r="C3008" s="27" t="s">
        <v>143</v>
      </c>
    </row>
    <row r="3009" spans="1:3" x14ac:dyDescent="0.55000000000000004">
      <c r="A3009" s="28">
        <v>6839</v>
      </c>
      <c r="B3009" s="28" t="s">
        <v>3176</v>
      </c>
      <c r="C3009" s="27" t="s">
        <v>143</v>
      </c>
    </row>
    <row r="3010" spans="1:3" x14ac:dyDescent="0.55000000000000004">
      <c r="A3010" s="28">
        <v>6840</v>
      </c>
      <c r="B3010" s="28" t="s">
        <v>3072</v>
      </c>
      <c r="C3010" s="27" t="s">
        <v>143</v>
      </c>
    </row>
    <row r="3011" spans="1:3" x14ac:dyDescent="0.55000000000000004">
      <c r="A3011" s="28">
        <v>6841</v>
      </c>
      <c r="B3011" s="28" t="s">
        <v>3177</v>
      </c>
      <c r="C3011" s="27" t="s">
        <v>143</v>
      </c>
    </row>
    <row r="3012" spans="1:3" x14ac:dyDescent="0.55000000000000004">
      <c r="A3012" s="28">
        <v>6843</v>
      </c>
      <c r="B3012" s="28" t="s">
        <v>2970</v>
      </c>
      <c r="C3012" s="27" t="s">
        <v>143</v>
      </c>
    </row>
    <row r="3013" spans="1:3" x14ac:dyDescent="0.55000000000000004">
      <c r="A3013" s="28">
        <v>6844</v>
      </c>
      <c r="B3013" s="28" t="s">
        <v>3178</v>
      </c>
      <c r="C3013" s="27" t="s">
        <v>143</v>
      </c>
    </row>
    <row r="3014" spans="1:3" x14ac:dyDescent="0.55000000000000004">
      <c r="A3014" s="28">
        <v>6849</v>
      </c>
      <c r="B3014" s="28" t="s">
        <v>3054</v>
      </c>
      <c r="C3014" s="27" t="s">
        <v>143</v>
      </c>
    </row>
    <row r="3015" spans="1:3" x14ac:dyDescent="0.55000000000000004">
      <c r="A3015" s="28">
        <v>6852</v>
      </c>
      <c r="B3015" s="28" t="s">
        <v>2349</v>
      </c>
      <c r="C3015" s="27" t="s">
        <v>143</v>
      </c>
    </row>
    <row r="3016" spans="1:3" x14ac:dyDescent="0.55000000000000004">
      <c r="A3016" s="28">
        <v>6853</v>
      </c>
      <c r="B3016" s="28" t="s">
        <v>3179</v>
      </c>
      <c r="C3016" s="27" t="s">
        <v>143</v>
      </c>
    </row>
    <row r="3017" spans="1:3" x14ac:dyDescent="0.55000000000000004">
      <c r="A3017" s="28">
        <v>6854</v>
      </c>
      <c r="B3017" s="28" t="s">
        <v>3180</v>
      </c>
      <c r="C3017" s="27" t="s">
        <v>143</v>
      </c>
    </row>
    <row r="3018" spans="1:3" x14ac:dyDescent="0.55000000000000004">
      <c r="A3018" s="28">
        <v>6855</v>
      </c>
      <c r="B3018" s="28" t="s">
        <v>3181</v>
      </c>
      <c r="C3018" s="27" t="s">
        <v>143</v>
      </c>
    </row>
    <row r="3019" spans="1:3" x14ac:dyDescent="0.55000000000000004">
      <c r="A3019" s="28">
        <v>6856</v>
      </c>
      <c r="B3019" s="28" t="s">
        <v>2881</v>
      </c>
      <c r="C3019" s="27" t="s">
        <v>143</v>
      </c>
    </row>
    <row r="3020" spans="1:3" x14ac:dyDescent="0.55000000000000004">
      <c r="A3020" s="28">
        <v>6857</v>
      </c>
      <c r="B3020" s="28" t="s">
        <v>3182</v>
      </c>
      <c r="C3020" s="27" t="s">
        <v>143</v>
      </c>
    </row>
    <row r="3021" spans="1:3" x14ac:dyDescent="0.55000000000000004">
      <c r="A3021" s="28">
        <v>6858</v>
      </c>
      <c r="B3021" s="28" t="s">
        <v>3024</v>
      </c>
      <c r="C3021" s="27" t="s">
        <v>143</v>
      </c>
    </row>
    <row r="3022" spans="1:3" x14ac:dyDescent="0.55000000000000004">
      <c r="A3022" s="28">
        <v>6859</v>
      </c>
      <c r="B3022" s="28" t="s">
        <v>3183</v>
      </c>
      <c r="C3022" s="27" t="s">
        <v>143</v>
      </c>
    </row>
    <row r="3023" spans="1:3" x14ac:dyDescent="0.55000000000000004">
      <c r="A3023" s="28">
        <v>6860</v>
      </c>
      <c r="B3023" s="28" t="s">
        <v>3184</v>
      </c>
      <c r="C3023" s="27" t="s">
        <v>143</v>
      </c>
    </row>
    <row r="3024" spans="1:3" x14ac:dyDescent="0.55000000000000004">
      <c r="A3024" s="28">
        <v>6861</v>
      </c>
      <c r="B3024" s="28" t="s">
        <v>2974</v>
      </c>
      <c r="C3024" s="27" t="s">
        <v>143</v>
      </c>
    </row>
    <row r="3025" spans="1:3" x14ac:dyDescent="0.55000000000000004">
      <c r="A3025" s="28">
        <v>6862</v>
      </c>
      <c r="B3025" s="28" t="s">
        <v>3185</v>
      </c>
      <c r="C3025" s="27" t="s">
        <v>143</v>
      </c>
    </row>
    <row r="3026" spans="1:3" x14ac:dyDescent="0.55000000000000004">
      <c r="A3026" s="28">
        <v>6864</v>
      </c>
      <c r="B3026" s="28" t="s">
        <v>3186</v>
      </c>
      <c r="C3026" s="27" t="s">
        <v>143</v>
      </c>
    </row>
    <row r="3027" spans="1:3" x14ac:dyDescent="0.55000000000000004">
      <c r="A3027" s="28">
        <v>6865</v>
      </c>
      <c r="B3027" s="28" t="s">
        <v>3187</v>
      </c>
      <c r="C3027" s="27" t="s">
        <v>143</v>
      </c>
    </row>
    <row r="3028" spans="1:3" x14ac:dyDescent="0.55000000000000004">
      <c r="A3028" s="28">
        <v>6867</v>
      </c>
      <c r="B3028" s="28" t="s">
        <v>3188</v>
      </c>
      <c r="C3028" s="27" t="s">
        <v>143</v>
      </c>
    </row>
    <row r="3029" spans="1:3" x14ac:dyDescent="0.55000000000000004">
      <c r="A3029" s="28">
        <v>6868</v>
      </c>
      <c r="B3029" s="28" t="s">
        <v>2915</v>
      </c>
      <c r="C3029" s="27" t="s">
        <v>143</v>
      </c>
    </row>
    <row r="3030" spans="1:3" x14ac:dyDescent="0.55000000000000004">
      <c r="A3030" s="28">
        <v>6869</v>
      </c>
      <c r="B3030" s="28" t="s">
        <v>3189</v>
      </c>
      <c r="C3030" s="27" t="s">
        <v>143</v>
      </c>
    </row>
    <row r="3031" spans="1:3" x14ac:dyDescent="0.55000000000000004">
      <c r="A3031" s="28">
        <v>6871</v>
      </c>
      <c r="B3031" s="28" t="s">
        <v>3080</v>
      </c>
      <c r="C3031" s="27" t="s">
        <v>143</v>
      </c>
    </row>
    <row r="3032" spans="1:3" x14ac:dyDescent="0.55000000000000004">
      <c r="A3032" s="28">
        <v>6872</v>
      </c>
      <c r="B3032" s="28" t="s">
        <v>3190</v>
      </c>
      <c r="C3032" s="27" t="s">
        <v>143</v>
      </c>
    </row>
    <row r="3033" spans="1:3" x14ac:dyDescent="0.55000000000000004">
      <c r="A3033" s="28">
        <v>6874</v>
      </c>
      <c r="B3033" s="28" t="s">
        <v>3191</v>
      </c>
      <c r="C3033" s="27" t="s">
        <v>143</v>
      </c>
    </row>
    <row r="3034" spans="1:3" x14ac:dyDescent="0.55000000000000004">
      <c r="A3034" s="28">
        <v>6875</v>
      </c>
      <c r="B3034" s="28" t="s">
        <v>3192</v>
      </c>
      <c r="C3034" s="27" t="s">
        <v>143</v>
      </c>
    </row>
    <row r="3035" spans="1:3" x14ac:dyDescent="0.55000000000000004">
      <c r="A3035" s="28">
        <v>6877</v>
      </c>
      <c r="B3035" s="28" t="s">
        <v>3193</v>
      </c>
      <c r="C3035" s="27" t="s">
        <v>143</v>
      </c>
    </row>
    <row r="3036" spans="1:3" x14ac:dyDescent="0.55000000000000004">
      <c r="A3036" s="28">
        <v>6879</v>
      </c>
      <c r="B3036" s="28" t="s">
        <v>3076</v>
      </c>
      <c r="C3036" s="27" t="s">
        <v>143</v>
      </c>
    </row>
    <row r="3037" spans="1:3" x14ac:dyDescent="0.55000000000000004">
      <c r="A3037" s="28">
        <v>6881</v>
      </c>
      <c r="B3037" s="28" t="s">
        <v>3194</v>
      </c>
      <c r="C3037" s="27" t="s">
        <v>143</v>
      </c>
    </row>
    <row r="3038" spans="1:3" x14ac:dyDescent="0.55000000000000004">
      <c r="A3038" s="28">
        <v>6883</v>
      </c>
      <c r="B3038" s="28" t="s">
        <v>2864</v>
      </c>
      <c r="C3038" s="27" t="s">
        <v>143</v>
      </c>
    </row>
    <row r="3039" spans="1:3" x14ac:dyDescent="0.55000000000000004">
      <c r="A3039" s="28">
        <v>6887</v>
      </c>
      <c r="B3039" s="28" t="s">
        <v>3195</v>
      </c>
      <c r="C3039" s="27" t="s">
        <v>143</v>
      </c>
    </row>
    <row r="3040" spans="1:3" x14ac:dyDescent="0.55000000000000004">
      <c r="A3040" s="28">
        <v>6888</v>
      </c>
      <c r="B3040" s="28" t="s">
        <v>3196</v>
      </c>
      <c r="C3040" s="27" t="s">
        <v>143</v>
      </c>
    </row>
    <row r="3041" spans="1:3" x14ac:dyDescent="0.55000000000000004">
      <c r="A3041" s="28">
        <v>6892</v>
      </c>
      <c r="B3041" s="28" t="s">
        <v>3064</v>
      </c>
      <c r="C3041" s="27" t="s">
        <v>143</v>
      </c>
    </row>
    <row r="3042" spans="1:3" x14ac:dyDescent="0.55000000000000004">
      <c r="A3042" s="28">
        <v>6893</v>
      </c>
      <c r="B3042" s="28" t="s">
        <v>3197</v>
      </c>
      <c r="C3042" s="27" t="s">
        <v>143</v>
      </c>
    </row>
    <row r="3043" spans="1:3" x14ac:dyDescent="0.55000000000000004">
      <c r="A3043" s="28">
        <v>6894</v>
      </c>
      <c r="B3043" s="28" t="s">
        <v>3198</v>
      </c>
      <c r="C3043" s="27" t="s">
        <v>143</v>
      </c>
    </row>
    <row r="3044" spans="1:3" x14ac:dyDescent="0.55000000000000004">
      <c r="A3044" s="28">
        <v>6895</v>
      </c>
      <c r="B3044" s="28" t="s">
        <v>3199</v>
      </c>
      <c r="C3044" s="27" t="s">
        <v>143</v>
      </c>
    </row>
    <row r="3045" spans="1:3" x14ac:dyDescent="0.55000000000000004">
      <c r="A3045" s="28">
        <v>6896</v>
      </c>
      <c r="B3045" s="28" t="s">
        <v>3200</v>
      </c>
      <c r="C3045" s="27" t="s">
        <v>143</v>
      </c>
    </row>
    <row r="3046" spans="1:3" x14ac:dyDescent="0.55000000000000004">
      <c r="A3046" s="28">
        <v>6897</v>
      </c>
      <c r="B3046" s="28" t="s">
        <v>3201</v>
      </c>
      <c r="C3046" s="27" t="s">
        <v>143</v>
      </c>
    </row>
    <row r="3047" spans="1:3" x14ac:dyDescent="0.55000000000000004">
      <c r="A3047" s="28">
        <v>6898</v>
      </c>
      <c r="B3047" s="28" t="s">
        <v>2962</v>
      </c>
      <c r="C3047" s="27" t="s">
        <v>143</v>
      </c>
    </row>
    <row r="3048" spans="1:3" x14ac:dyDescent="0.55000000000000004">
      <c r="A3048" s="28">
        <v>6899</v>
      </c>
      <c r="B3048" s="28" t="s">
        <v>3202</v>
      </c>
      <c r="C3048" s="27" t="s">
        <v>143</v>
      </c>
    </row>
    <row r="3049" spans="1:3" x14ac:dyDescent="0.55000000000000004">
      <c r="A3049" s="28" t="s">
        <v>535</v>
      </c>
      <c r="B3049" s="28" t="s">
        <v>2919</v>
      </c>
      <c r="C3049" s="27" t="s">
        <v>143</v>
      </c>
    </row>
    <row r="3050" spans="1:3" x14ac:dyDescent="0.55000000000000004">
      <c r="A3050" s="28" t="s">
        <v>536</v>
      </c>
      <c r="B3050" s="28" t="s">
        <v>3203</v>
      </c>
      <c r="C3050" s="27" t="s">
        <v>143</v>
      </c>
    </row>
    <row r="3051" spans="1:3" x14ac:dyDescent="0.55000000000000004">
      <c r="A3051" s="28" t="s">
        <v>537</v>
      </c>
      <c r="B3051" s="28" t="s">
        <v>3204</v>
      </c>
      <c r="C3051" s="27" t="s">
        <v>143</v>
      </c>
    </row>
    <row r="3052" spans="1:3" x14ac:dyDescent="0.55000000000000004">
      <c r="A3052" s="28" t="s">
        <v>538</v>
      </c>
      <c r="B3052" s="28" t="s">
        <v>3205</v>
      </c>
      <c r="C3052" s="27" t="s">
        <v>143</v>
      </c>
    </row>
    <row r="3053" spans="1:3" x14ac:dyDescent="0.55000000000000004">
      <c r="A3053" s="28" t="s">
        <v>539</v>
      </c>
      <c r="B3053" s="28" t="s">
        <v>2917</v>
      </c>
      <c r="C3053" s="27" t="s">
        <v>143</v>
      </c>
    </row>
    <row r="3054" spans="1:3" x14ac:dyDescent="0.55000000000000004">
      <c r="A3054" s="28" t="s">
        <v>540</v>
      </c>
      <c r="B3054" s="28" t="s">
        <v>3206</v>
      </c>
      <c r="C3054" s="27" t="s">
        <v>143</v>
      </c>
    </row>
    <row r="3055" spans="1:3" x14ac:dyDescent="0.55000000000000004">
      <c r="A3055" s="28" t="s">
        <v>541</v>
      </c>
      <c r="B3055" s="28" t="s">
        <v>3207</v>
      </c>
      <c r="C3055" s="27" t="s">
        <v>143</v>
      </c>
    </row>
    <row r="3056" spans="1:3" x14ac:dyDescent="0.55000000000000004">
      <c r="A3056" s="28" t="s">
        <v>542</v>
      </c>
      <c r="B3056" s="28" t="s">
        <v>3208</v>
      </c>
      <c r="C3056" s="27" t="s">
        <v>143</v>
      </c>
    </row>
    <row r="3057" spans="1:3" x14ac:dyDescent="0.55000000000000004">
      <c r="A3057" s="28" t="s">
        <v>543</v>
      </c>
      <c r="B3057" s="28" t="s">
        <v>3209</v>
      </c>
      <c r="C3057" s="27" t="s">
        <v>143</v>
      </c>
    </row>
    <row r="3058" spans="1:3" x14ac:dyDescent="0.55000000000000004">
      <c r="A3058" s="28">
        <v>6900</v>
      </c>
      <c r="B3058" s="28" t="s">
        <v>3094</v>
      </c>
      <c r="C3058" s="27" t="s">
        <v>143</v>
      </c>
    </row>
    <row r="3059" spans="1:3" x14ac:dyDescent="0.55000000000000004">
      <c r="A3059" s="28">
        <v>6901</v>
      </c>
      <c r="B3059" s="28" t="s">
        <v>2863</v>
      </c>
      <c r="C3059" s="27" t="s">
        <v>143</v>
      </c>
    </row>
    <row r="3060" spans="1:3" x14ac:dyDescent="0.55000000000000004">
      <c r="A3060" s="28">
        <v>6902</v>
      </c>
      <c r="B3060" s="28" t="s">
        <v>3210</v>
      </c>
      <c r="C3060" s="27" t="s">
        <v>143</v>
      </c>
    </row>
    <row r="3061" spans="1:3" x14ac:dyDescent="0.55000000000000004">
      <c r="A3061" s="28">
        <v>6903</v>
      </c>
      <c r="B3061" s="28" t="s">
        <v>3211</v>
      </c>
      <c r="C3061" s="27" t="s">
        <v>143</v>
      </c>
    </row>
    <row r="3062" spans="1:3" x14ac:dyDescent="0.55000000000000004">
      <c r="A3062" s="28">
        <v>6904</v>
      </c>
      <c r="B3062" s="28" t="s">
        <v>3212</v>
      </c>
      <c r="C3062" s="27" t="s">
        <v>143</v>
      </c>
    </row>
    <row r="3063" spans="1:3" x14ac:dyDescent="0.55000000000000004">
      <c r="A3063" s="28">
        <v>6905</v>
      </c>
      <c r="B3063" s="28" t="s">
        <v>3213</v>
      </c>
      <c r="C3063" s="27" t="s">
        <v>143</v>
      </c>
    </row>
    <row r="3064" spans="1:3" x14ac:dyDescent="0.55000000000000004">
      <c r="A3064" s="28">
        <v>6906</v>
      </c>
      <c r="B3064" s="28" t="s">
        <v>3214</v>
      </c>
      <c r="C3064" s="27" t="s">
        <v>143</v>
      </c>
    </row>
    <row r="3065" spans="1:3" x14ac:dyDescent="0.55000000000000004">
      <c r="A3065" s="28">
        <v>6907</v>
      </c>
      <c r="B3065" s="28" t="s">
        <v>3215</v>
      </c>
      <c r="C3065" s="27" t="s">
        <v>143</v>
      </c>
    </row>
    <row r="3066" spans="1:3" x14ac:dyDescent="0.55000000000000004">
      <c r="A3066" s="28">
        <v>6908</v>
      </c>
      <c r="B3066" s="28" t="s">
        <v>3216</v>
      </c>
      <c r="C3066" s="27" t="s">
        <v>143</v>
      </c>
    </row>
    <row r="3067" spans="1:3" x14ac:dyDescent="0.55000000000000004">
      <c r="A3067" s="28">
        <v>6909</v>
      </c>
      <c r="B3067" s="28" t="s">
        <v>3217</v>
      </c>
      <c r="C3067" s="27" t="s">
        <v>143</v>
      </c>
    </row>
    <row r="3068" spans="1:3" x14ac:dyDescent="0.55000000000000004">
      <c r="A3068" s="28">
        <v>6910</v>
      </c>
      <c r="B3068" s="28" t="s">
        <v>3218</v>
      </c>
      <c r="C3068" s="27" t="s">
        <v>143</v>
      </c>
    </row>
    <row r="3069" spans="1:3" x14ac:dyDescent="0.55000000000000004">
      <c r="A3069" s="28">
        <v>6912</v>
      </c>
      <c r="B3069" s="28" t="s">
        <v>3219</v>
      </c>
      <c r="C3069" s="27" t="s">
        <v>143</v>
      </c>
    </row>
    <row r="3070" spans="1:3" x14ac:dyDescent="0.55000000000000004">
      <c r="A3070" s="28">
        <v>6913</v>
      </c>
      <c r="B3070" s="28" t="s">
        <v>3220</v>
      </c>
      <c r="C3070" s="27" t="s">
        <v>143</v>
      </c>
    </row>
    <row r="3071" spans="1:3" x14ac:dyDescent="0.55000000000000004">
      <c r="A3071" s="28">
        <v>6914</v>
      </c>
      <c r="B3071" s="28" t="s">
        <v>3221</v>
      </c>
      <c r="C3071" s="27" t="s">
        <v>143</v>
      </c>
    </row>
    <row r="3072" spans="1:3" x14ac:dyDescent="0.55000000000000004">
      <c r="A3072" s="28">
        <v>6915</v>
      </c>
      <c r="B3072" s="28" t="s">
        <v>3222</v>
      </c>
      <c r="C3072" s="27" t="s">
        <v>143</v>
      </c>
    </row>
    <row r="3073" spans="1:3" x14ac:dyDescent="0.55000000000000004">
      <c r="A3073" s="28">
        <v>6916</v>
      </c>
      <c r="B3073" s="28" t="s">
        <v>3223</v>
      </c>
      <c r="C3073" s="27" t="s">
        <v>143</v>
      </c>
    </row>
    <row r="3074" spans="1:3" x14ac:dyDescent="0.55000000000000004">
      <c r="A3074" s="28">
        <v>6917</v>
      </c>
      <c r="B3074" s="28" t="s">
        <v>3035</v>
      </c>
      <c r="C3074" s="27" t="s">
        <v>143</v>
      </c>
    </row>
    <row r="3075" spans="1:3" x14ac:dyDescent="0.55000000000000004">
      <c r="A3075" s="28">
        <v>6918</v>
      </c>
      <c r="B3075" s="28" t="s">
        <v>3224</v>
      </c>
      <c r="C3075" s="27" t="s">
        <v>143</v>
      </c>
    </row>
    <row r="3076" spans="1:3" x14ac:dyDescent="0.55000000000000004">
      <c r="A3076" s="28" t="s">
        <v>544</v>
      </c>
      <c r="B3076" s="28" t="s">
        <v>3225</v>
      </c>
      <c r="C3076" s="27" t="s">
        <v>143</v>
      </c>
    </row>
    <row r="3077" spans="1:3" x14ac:dyDescent="0.55000000000000004">
      <c r="A3077" s="28" t="s">
        <v>545</v>
      </c>
      <c r="B3077" s="28" t="s">
        <v>3226</v>
      </c>
      <c r="C3077" s="27" t="s">
        <v>143</v>
      </c>
    </row>
    <row r="3078" spans="1:3" x14ac:dyDescent="0.55000000000000004">
      <c r="A3078" s="28" t="s">
        <v>546</v>
      </c>
      <c r="B3078" s="28" t="s">
        <v>3227</v>
      </c>
      <c r="C3078" s="27" t="s">
        <v>143</v>
      </c>
    </row>
    <row r="3079" spans="1:3" x14ac:dyDescent="0.55000000000000004">
      <c r="A3079" s="28" t="s">
        <v>547</v>
      </c>
      <c r="B3079" s="28" t="s">
        <v>3228</v>
      </c>
      <c r="C3079" s="27" t="s">
        <v>143</v>
      </c>
    </row>
    <row r="3080" spans="1:3" x14ac:dyDescent="0.55000000000000004">
      <c r="A3080" s="28" t="s">
        <v>548</v>
      </c>
      <c r="B3080" s="28" t="s">
        <v>3229</v>
      </c>
      <c r="C3080" s="27" t="s">
        <v>143</v>
      </c>
    </row>
    <row r="3081" spans="1:3" x14ac:dyDescent="0.55000000000000004">
      <c r="A3081" s="28" t="s">
        <v>549</v>
      </c>
      <c r="B3081" s="28" t="s">
        <v>3230</v>
      </c>
      <c r="C3081" s="27" t="s">
        <v>143</v>
      </c>
    </row>
    <row r="3082" spans="1:3" x14ac:dyDescent="0.55000000000000004">
      <c r="A3082" s="28" t="s">
        <v>550</v>
      </c>
      <c r="B3082" s="28" t="s">
        <v>3231</v>
      </c>
      <c r="C3082" s="27" t="s">
        <v>143</v>
      </c>
    </row>
    <row r="3083" spans="1:3" x14ac:dyDescent="0.55000000000000004">
      <c r="A3083" s="32" t="s">
        <v>551</v>
      </c>
      <c r="B3083" s="32" t="s">
        <v>3232</v>
      </c>
      <c r="C3083" s="27" t="s">
        <v>143</v>
      </c>
    </row>
    <row r="3084" spans="1:3" x14ac:dyDescent="0.55000000000000004">
      <c r="A3084" s="32" t="s">
        <v>552</v>
      </c>
      <c r="B3084" s="32" t="s">
        <v>3233</v>
      </c>
      <c r="C3084" s="27" t="s">
        <v>143</v>
      </c>
    </row>
    <row r="3085" spans="1:3" x14ac:dyDescent="0.55000000000000004">
      <c r="A3085" s="32" t="s">
        <v>553</v>
      </c>
      <c r="B3085" s="32" t="s">
        <v>3234</v>
      </c>
      <c r="C3085" s="27" t="s">
        <v>143</v>
      </c>
    </row>
    <row r="3086" spans="1:3" x14ac:dyDescent="0.55000000000000004">
      <c r="A3086" s="32" t="s">
        <v>554</v>
      </c>
      <c r="B3086" s="32" t="s">
        <v>3235</v>
      </c>
      <c r="C3086" s="27" t="s">
        <v>143</v>
      </c>
    </row>
    <row r="3087" spans="1:3" x14ac:dyDescent="0.55000000000000004">
      <c r="A3087" s="32" t="s">
        <v>555</v>
      </c>
      <c r="B3087" s="32" t="s">
        <v>3236</v>
      </c>
      <c r="C3087" s="27" t="s">
        <v>143</v>
      </c>
    </row>
    <row r="3088" spans="1:3" x14ac:dyDescent="0.55000000000000004">
      <c r="A3088" s="28">
        <v>7001</v>
      </c>
      <c r="B3088" s="28" t="s">
        <v>3237</v>
      </c>
      <c r="C3088" s="27" t="s">
        <v>570</v>
      </c>
    </row>
    <row r="3089" spans="1:3" x14ac:dyDescent="0.55000000000000004">
      <c r="A3089" s="28">
        <v>7002</v>
      </c>
      <c r="B3089" s="28" t="s">
        <v>3238</v>
      </c>
      <c r="C3089" s="27" t="s">
        <v>570</v>
      </c>
    </row>
    <row r="3090" spans="1:3" x14ac:dyDescent="0.55000000000000004">
      <c r="A3090" s="28">
        <v>7007</v>
      </c>
      <c r="B3090" s="28" t="s">
        <v>3239</v>
      </c>
      <c r="C3090" s="27" t="s">
        <v>570</v>
      </c>
    </row>
    <row r="3091" spans="1:3" x14ac:dyDescent="0.55000000000000004">
      <c r="A3091" s="28">
        <v>7008</v>
      </c>
      <c r="B3091" s="28" t="s">
        <v>3240</v>
      </c>
      <c r="C3091" s="27" t="s">
        <v>570</v>
      </c>
    </row>
    <row r="3092" spans="1:3" x14ac:dyDescent="0.55000000000000004">
      <c r="A3092" s="28">
        <v>7009</v>
      </c>
      <c r="B3092" s="28" t="s">
        <v>3241</v>
      </c>
      <c r="C3092" s="27" t="s">
        <v>570</v>
      </c>
    </row>
    <row r="3093" spans="1:3" x14ac:dyDescent="0.55000000000000004">
      <c r="A3093" s="28">
        <v>7010</v>
      </c>
      <c r="B3093" s="28" t="s">
        <v>3242</v>
      </c>
      <c r="C3093" s="27" t="s">
        <v>570</v>
      </c>
    </row>
    <row r="3094" spans="1:3" x14ac:dyDescent="0.55000000000000004">
      <c r="A3094" s="28">
        <v>7011</v>
      </c>
      <c r="B3094" s="28" t="s">
        <v>3243</v>
      </c>
      <c r="C3094" s="27" t="s">
        <v>570</v>
      </c>
    </row>
    <row r="3095" spans="1:3" x14ac:dyDescent="0.55000000000000004">
      <c r="A3095" s="28">
        <v>7012</v>
      </c>
      <c r="B3095" s="28" t="s">
        <v>3244</v>
      </c>
      <c r="C3095" s="27" t="s">
        <v>570</v>
      </c>
    </row>
    <row r="3096" spans="1:3" x14ac:dyDescent="0.55000000000000004">
      <c r="A3096" s="28">
        <v>7013</v>
      </c>
      <c r="B3096" s="28" t="s">
        <v>3245</v>
      </c>
      <c r="C3096" s="27" t="s">
        <v>570</v>
      </c>
    </row>
    <row r="3097" spans="1:3" x14ac:dyDescent="0.55000000000000004">
      <c r="A3097" s="28">
        <v>7014</v>
      </c>
      <c r="B3097" s="28" t="s">
        <v>2060</v>
      </c>
      <c r="C3097" s="27" t="s">
        <v>570</v>
      </c>
    </row>
    <row r="3098" spans="1:3" x14ac:dyDescent="0.55000000000000004">
      <c r="A3098" s="28">
        <v>7015</v>
      </c>
      <c r="B3098" s="28" t="s">
        <v>3246</v>
      </c>
      <c r="C3098" s="27" t="s">
        <v>570</v>
      </c>
    </row>
    <row r="3099" spans="1:3" x14ac:dyDescent="0.55000000000000004">
      <c r="A3099" s="28">
        <v>7016</v>
      </c>
      <c r="B3099" s="28" t="s">
        <v>3247</v>
      </c>
      <c r="C3099" s="27" t="s">
        <v>570</v>
      </c>
    </row>
    <row r="3100" spans="1:3" x14ac:dyDescent="0.55000000000000004">
      <c r="A3100" s="28">
        <v>7017</v>
      </c>
      <c r="B3100" s="28" t="s">
        <v>3248</v>
      </c>
      <c r="C3100" s="27" t="s">
        <v>570</v>
      </c>
    </row>
    <row r="3101" spans="1:3" x14ac:dyDescent="0.55000000000000004">
      <c r="A3101" s="28">
        <v>7018</v>
      </c>
      <c r="B3101" s="28" t="s">
        <v>3249</v>
      </c>
      <c r="C3101" s="27" t="s">
        <v>570</v>
      </c>
    </row>
    <row r="3102" spans="1:3" x14ac:dyDescent="0.55000000000000004">
      <c r="A3102" s="28">
        <v>7019</v>
      </c>
      <c r="B3102" s="28" t="s">
        <v>3250</v>
      </c>
      <c r="C3102" s="27" t="s">
        <v>570</v>
      </c>
    </row>
    <row r="3103" spans="1:3" x14ac:dyDescent="0.55000000000000004">
      <c r="A3103" s="28">
        <v>7020</v>
      </c>
      <c r="B3103" s="28" t="s">
        <v>3170</v>
      </c>
      <c r="C3103" s="27" t="s">
        <v>570</v>
      </c>
    </row>
    <row r="3104" spans="1:3" x14ac:dyDescent="0.55000000000000004">
      <c r="A3104" s="28">
        <v>7021</v>
      </c>
      <c r="B3104" s="28" t="s">
        <v>3251</v>
      </c>
      <c r="C3104" s="27" t="s">
        <v>570</v>
      </c>
    </row>
    <row r="3105" spans="1:3" x14ac:dyDescent="0.55000000000000004">
      <c r="A3105" s="28">
        <v>7022</v>
      </c>
      <c r="B3105" s="28" t="s">
        <v>2177</v>
      </c>
      <c r="C3105" s="27" t="s">
        <v>570</v>
      </c>
    </row>
    <row r="3106" spans="1:3" x14ac:dyDescent="0.55000000000000004">
      <c r="A3106" s="28">
        <v>7023</v>
      </c>
      <c r="B3106" s="28" t="s">
        <v>3252</v>
      </c>
      <c r="C3106" s="27" t="s">
        <v>570</v>
      </c>
    </row>
    <row r="3107" spans="1:3" x14ac:dyDescent="0.55000000000000004">
      <c r="A3107" s="28">
        <v>7024</v>
      </c>
      <c r="B3107" s="28" t="s">
        <v>3253</v>
      </c>
      <c r="C3107" s="27" t="s">
        <v>570</v>
      </c>
    </row>
    <row r="3108" spans="1:3" x14ac:dyDescent="0.55000000000000004">
      <c r="A3108" s="28">
        <v>7025</v>
      </c>
      <c r="B3108" s="28" t="s">
        <v>3254</v>
      </c>
      <c r="C3108" s="27" t="s">
        <v>570</v>
      </c>
    </row>
    <row r="3109" spans="1:3" x14ac:dyDescent="0.55000000000000004">
      <c r="A3109" s="28">
        <v>7026</v>
      </c>
      <c r="B3109" s="28" t="s">
        <v>3255</v>
      </c>
      <c r="C3109" s="27" t="s">
        <v>570</v>
      </c>
    </row>
    <row r="3110" spans="1:3" x14ac:dyDescent="0.55000000000000004">
      <c r="A3110" s="28">
        <v>7027</v>
      </c>
      <c r="B3110" s="28" t="s">
        <v>3256</v>
      </c>
      <c r="C3110" s="27" t="s">
        <v>570</v>
      </c>
    </row>
    <row r="3111" spans="1:3" x14ac:dyDescent="0.55000000000000004">
      <c r="A3111" s="28">
        <v>7028</v>
      </c>
      <c r="B3111" s="28" t="s">
        <v>3257</v>
      </c>
      <c r="C3111" s="27" t="s">
        <v>570</v>
      </c>
    </row>
    <row r="3112" spans="1:3" x14ac:dyDescent="0.55000000000000004">
      <c r="A3112" s="28">
        <v>7029</v>
      </c>
      <c r="B3112" s="28" t="s">
        <v>3258</v>
      </c>
      <c r="C3112" s="27" t="s">
        <v>570</v>
      </c>
    </row>
    <row r="3113" spans="1:3" x14ac:dyDescent="0.55000000000000004">
      <c r="A3113" s="28">
        <v>7030</v>
      </c>
      <c r="B3113" s="28" t="s">
        <v>1964</v>
      </c>
      <c r="C3113" s="27" t="s">
        <v>570</v>
      </c>
    </row>
    <row r="3114" spans="1:3" x14ac:dyDescent="0.55000000000000004">
      <c r="A3114" s="28" t="s">
        <v>139</v>
      </c>
      <c r="B3114" s="28" t="s">
        <v>3259</v>
      </c>
      <c r="C3114" s="27" t="s">
        <v>3</v>
      </c>
    </row>
    <row r="3115" spans="1:3" x14ac:dyDescent="0.55000000000000004">
      <c r="A3115" s="28" t="s">
        <v>140</v>
      </c>
      <c r="B3115" s="28" t="s">
        <v>3260</v>
      </c>
      <c r="C3115" s="27" t="s">
        <v>5</v>
      </c>
    </row>
    <row r="3116" spans="1:3" x14ac:dyDescent="0.55000000000000004">
      <c r="A3116" s="28">
        <v>7032</v>
      </c>
      <c r="B3116" s="28" t="s">
        <v>3261</v>
      </c>
      <c r="C3116" s="27" t="s">
        <v>570</v>
      </c>
    </row>
    <row r="3117" spans="1:3" x14ac:dyDescent="0.55000000000000004">
      <c r="A3117" s="28">
        <v>7041</v>
      </c>
      <c r="B3117" s="28" t="s">
        <v>3262</v>
      </c>
      <c r="C3117" s="27" t="s">
        <v>570</v>
      </c>
    </row>
    <row r="3118" spans="1:3" x14ac:dyDescent="0.55000000000000004">
      <c r="A3118" s="28">
        <v>7043</v>
      </c>
      <c r="B3118" s="28" t="s">
        <v>2867</v>
      </c>
      <c r="C3118" s="27" t="s">
        <v>570</v>
      </c>
    </row>
    <row r="3119" spans="1:3" x14ac:dyDescent="0.55000000000000004">
      <c r="A3119" s="28">
        <v>7044</v>
      </c>
      <c r="B3119" s="28" t="s">
        <v>3263</v>
      </c>
      <c r="C3119" s="27" t="s">
        <v>570</v>
      </c>
    </row>
    <row r="3120" spans="1:3" x14ac:dyDescent="0.55000000000000004">
      <c r="A3120" s="28">
        <v>7045</v>
      </c>
      <c r="B3120" s="28" t="s">
        <v>3264</v>
      </c>
      <c r="C3120" s="27" t="s">
        <v>570</v>
      </c>
    </row>
    <row r="3121" spans="1:3" x14ac:dyDescent="0.55000000000000004">
      <c r="A3121" s="28">
        <v>7046</v>
      </c>
      <c r="B3121" s="28" t="s">
        <v>3265</v>
      </c>
      <c r="C3121" s="27" t="s">
        <v>570</v>
      </c>
    </row>
    <row r="3122" spans="1:3" x14ac:dyDescent="0.55000000000000004">
      <c r="A3122" s="28">
        <v>7047</v>
      </c>
      <c r="B3122" s="28" t="s">
        <v>3064</v>
      </c>
      <c r="C3122" s="27" t="s">
        <v>570</v>
      </c>
    </row>
    <row r="3123" spans="1:3" x14ac:dyDescent="0.55000000000000004">
      <c r="A3123" s="28">
        <v>7048</v>
      </c>
      <c r="B3123" s="28" t="s">
        <v>3266</v>
      </c>
      <c r="C3123" s="27" t="s">
        <v>570</v>
      </c>
    </row>
    <row r="3124" spans="1:3" x14ac:dyDescent="0.55000000000000004">
      <c r="A3124" s="28">
        <v>7049</v>
      </c>
      <c r="B3124" s="28" t="s">
        <v>3267</v>
      </c>
      <c r="C3124" s="27" t="s">
        <v>570</v>
      </c>
    </row>
    <row r="3125" spans="1:3" x14ac:dyDescent="0.55000000000000004">
      <c r="A3125" s="28">
        <v>7050</v>
      </c>
      <c r="B3125" s="28" t="s">
        <v>3268</v>
      </c>
      <c r="C3125" s="27" t="s">
        <v>570</v>
      </c>
    </row>
    <row r="3126" spans="1:3" x14ac:dyDescent="0.55000000000000004">
      <c r="A3126" s="28">
        <v>7051</v>
      </c>
      <c r="B3126" s="28" t="s">
        <v>3269</v>
      </c>
      <c r="C3126" s="27" t="s">
        <v>570</v>
      </c>
    </row>
    <row r="3127" spans="1:3" x14ac:dyDescent="0.55000000000000004">
      <c r="A3127" s="28">
        <v>7052</v>
      </c>
      <c r="B3127" s="28" t="s">
        <v>3270</v>
      </c>
      <c r="C3127" s="27" t="s">
        <v>570</v>
      </c>
    </row>
    <row r="3128" spans="1:3" x14ac:dyDescent="0.55000000000000004">
      <c r="A3128" s="28">
        <v>7053</v>
      </c>
      <c r="B3128" s="28" t="s">
        <v>3245</v>
      </c>
      <c r="C3128" s="27" t="s">
        <v>570</v>
      </c>
    </row>
    <row r="3129" spans="1:3" x14ac:dyDescent="0.55000000000000004">
      <c r="A3129" s="28">
        <v>7055</v>
      </c>
      <c r="B3129" s="28" t="s">
        <v>3271</v>
      </c>
      <c r="C3129" s="27" t="s">
        <v>570</v>
      </c>
    </row>
    <row r="3130" spans="1:3" x14ac:dyDescent="0.55000000000000004">
      <c r="A3130" s="28">
        <v>7056</v>
      </c>
      <c r="B3130" s="28" t="s">
        <v>3272</v>
      </c>
      <c r="C3130" s="27" t="s">
        <v>570</v>
      </c>
    </row>
    <row r="3131" spans="1:3" x14ac:dyDescent="0.55000000000000004">
      <c r="A3131" s="28">
        <v>7057</v>
      </c>
      <c r="B3131" s="28" t="s">
        <v>3273</v>
      </c>
      <c r="C3131" s="27" t="s">
        <v>570</v>
      </c>
    </row>
    <row r="3132" spans="1:3" x14ac:dyDescent="0.55000000000000004">
      <c r="A3132" s="28">
        <v>7058</v>
      </c>
      <c r="B3132" s="28" t="s">
        <v>3274</v>
      </c>
      <c r="C3132" s="27" t="s">
        <v>570</v>
      </c>
    </row>
    <row r="3133" spans="1:3" x14ac:dyDescent="0.55000000000000004">
      <c r="A3133" s="28">
        <v>7059</v>
      </c>
      <c r="B3133" s="28" t="s">
        <v>3275</v>
      </c>
      <c r="C3133" s="27" t="s">
        <v>570</v>
      </c>
    </row>
    <row r="3134" spans="1:3" x14ac:dyDescent="0.55000000000000004">
      <c r="A3134" s="28">
        <v>7060</v>
      </c>
      <c r="B3134" s="28" t="s">
        <v>3276</v>
      </c>
      <c r="C3134" s="27" t="s">
        <v>570</v>
      </c>
    </row>
    <row r="3135" spans="1:3" x14ac:dyDescent="0.55000000000000004">
      <c r="A3135" s="28">
        <v>7061</v>
      </c>
      <c r="B3135" s="28" t="s">
        <v>1582</v>
      </c>
      <c r="C3135" s="27" t="s">
        <v>570</v>
      </c>
    </row>
    <row r="3136" spans="1:3" x14ac:dyDescent="0.55000000000000004">
      <c r="A3136" s="28">
        <v>7062</v>
      </c>
      <c r="B3136" s="28" t="s">
        <v>3277</v>
      </c>
      <c r="C3136" s="27" t="s">
        <v>570</v>
      </c>
    </row>
    <row r="3137" spans="1:3" x14ac:dyDescent="0.55000000000000004">
      <c r="A3137" s="28">
        <v>7063</v>
      </c>
      <c r="B3137" s="28" t="s">
        <v>1367</v>
      </c>
      <c r="C3137" s="27" t="s">
        <v>570</v>
      </c>
    </row>
    <row r="3138" spans="1:3" x14ac:dyDescent="0.55000000000000004">
      <c r="A3138" s="28">
        <v>7064</v>
      </c>
      <c r="B3138" s="28" t="s">
        <v>3278</v>
      </c>
      <c r="C3138" s="27" t="s">
        <v>570</v>
      </c>
    </row>
    <row r="3139" spans="1:3" x14ac:dyDescent="0.55000000000000004">
      <c r="A3139" s="28">
        <v>7065</v>
      </c>
      <c r="B3139" s="28" t="s">
        <v>3279</v>
      </c>
      <c r="C3139" s="27" t="s">
        <v>570</v>
      </c>
    </row>
    <row r="3140" spans="1:3" x14ac:dyDescent="0.55000000000000004">
      <c r="A3140" s="28">
        <v>7066</v>
      </c>
      <c r="B3140" s="28" t="s">
        <v>3280</v>
      </c>
      <c r="C3140" s="27" t="s">
        <v>570</v>
      </c>
    </row>
    <row r="3141" spans="1:3" x14ac:dyDescent="0.55000000000000004">
      <c r="A3141" s="28">
        <v>7067</v>
      </c>
      <c r="B3141" s="28" t="s">
        <v>3281</v>
      </c>
      <c r="C3141" s="27" t="s">
        <v>570</v>
      </c>
    </row>
    <row r="3142" spans="1:3" x14ac:dyDescent="0.55000000000000004">
      <c r="A3142" s="28">
        <v>7068</v>
      </c>
      <c r="B3142" s="28" t="s">
        <v>3282</v>
      </c>
      <c r="C3142" s="27" t="s">
        <v>570</v>
      </c>
    </row>
    <row r="3143" spans="1:3" x14ac:dyDescent="0.55000000000000004">
      <c r="A3143" s="28">
        <v>7069</v>
      </c>
      <c r="B3143" s="28" t="s">
        <v>3283</v>
      </c>
      <c r="C3143" s="27" t="s">
        <v>570</v>
      </c>
    </row>
    <row r="3144" spans="1:3" x14ac:dyDescent="0.55000000000000004">
      <c r="A3144" s="28">
        <v>7070</v>
      </c>
      <c r="B3144" s="28" t="s">
        <v>1132</v>
      </c>
      <c r="C3144" s="27" t="s">
        <v>570</v>
      </c>
    </row>
    <row r="3145" spans="1:3" x14ac:dyDescent="0.55000000000000004">
      <c r="A3145" s="28">
        <v>7071</v>
      </c>
      <c r="B3145" s="28" t="s">
        <v>3284</v>
      </c>
      <c r="C3145" s="27" t="s">
        <v>570</v>
      </c>
    </row>
    <row r="3146" spans="1:3" x14ac:dyDescent="0.55000000000000004">
      <c r="A3146" s="28">
        <v>7072</v>
      </c>
      <c r="B3146" s="28" t="s">
        <v>3285</v>
      </c>
      <c r="C3146" s="27" t="s">
        <v>570</v>
      </c>
    </row>
    <row r="3147" spans="1:3" x14ac:dyDescent="0.55000000000000004">
      <c r="A3147" s="28">
        <v>7073</v>
      </c>
      <c r="B3147" s="28" t="s">
        <v>3286</v>
      </c>
      <c r="C3147" s="27" t="s">
        <v>570</v>
      </c>
    </row>
    <row r="3148" spans="1:3" x14ac:dyDescent="0.55000000000000004">
      <c r="A3148" s="28">
        <v>7074</v>
      </c>
      <c r="B3148" s="28" t="s">
        <v>3287</v>
      </c>
      <c r="C3148" s="27" t="s">
        <v>570</v>
      </c>
    </row>
    <row r="3149" spans="1:3" x14ac:dyDescent="0.55000000000000004">
      <c r="A3149" s="28">
        <v>7075</v>
      </c>
      <c r="B3149" s="28" t="s">
        <v>3288</v>
      </c>
      <c r="C3149" s="27" t="s">
        <v>570</v>
      </c>
    </row>
    <row r="3150" spans="1:3" x14ac:dyDescent="0.55000000000000004">
      <c r="A3150" s="28">
        <v>7076</v>
      </c>
      <c r="B3150" s="28" t="s">
        <v>3289</v>
      </c>
      <c r="C3150" s="27" t="s">
        <v>570</v>
      </c>
    </row>
    <row r="3151" spans="1:3" x14ac:dyDescent="0.55000000000000004">
      <c r="A3151" s="28">
        <v>7077</v>
      </c>
      <c r="B3151" s="28" t="s">
        <v>3290</v>
      </c>
      <c r="C3151" s="27" t="s">
        <v>570</v>
      </c>
    </row>
    <row r="3152" spans="1:3" x14ac:dyDescent="0.55000000000000004">
      <c r="A3152" s="28">
        <v>7078</v>
      </c>
      <c r="B3152" s="28" t="s">
        <v>3291</v>
      </c>
      <c r="C3152" s="27" t="s">
        <v>570</v>
      </c>
    </row>
    <row r="3153" spans="1:3" x14ac:dyDescent="0.55000000000000004">
      <c r="A3153" s="28">
        <v>7079</v>
      </c>
      <c r="B3153" s="28" t="s">
        <v>3292</v>
      </c>
      <c r="C3153" s="27" t="s">
        <v>570</v>
      </c>
    </row>
    <row r="3154" spans="1:3" x14ac:dyDescent="0.55000000000000004">
      <c r="A3154" s="28">
        <v>7080</v>
      </c>
      <c r="B3154" s="28" t="s">
        <v>3293</v>
      </c>
      <c r="C3154" s="27" t="s">
        <v>570</v>
      </c>
    </row>
    <row r="3155" spans="1:3" x14ac:dyDescent="0.55000000000000004">
      <c r="A3155" s="28">
        <v>7081</v>
      </c>
      <c r="B3155" s="28" t="s">
        <v>3294</v>
      </c>
      <c r="C3155" s="27" t="s">
        <v>570</v>
      </c>
    </row>
    <row r="3156" spans="1:3" x14ac:dyDescent="0.55000000000000004">
      <c r="A3156" s="28">
        <v>7082</v>
      </c>
      <c r="B3156" s="28" t="s">
        <v>3295</v>
      </c>
      <c r="C3156" s="27" t="s">
        <v>570</v>
      </c>
    </row>
    <row r="3157" spans="1:3" x14ac:dyDescent="0.55000000000000004">
      <c r="A3157" s="28">
        <v>7083</v>
      </c>
      <c r="B3157" s="28" t="s">
        <v>3296</v>
      </c>
      <c r="C3157" s="27" t="s">
        <v>570</v>
      </c>
    </row>
    <row r="3158" spans="1:3" x14ac:dyDescent="0.55000000000000004">
      <c r="A3158" s="28">
        <v>7084</v>
      </c>
      <c r="B3158" s="28" t="s">
        <v>3297</v>
      </c>
      <c r="C3158" s="27" t="s">
        <v>570</v>
      </c>
    </row>
    <row r="3159" spans="1:3" x14ac:dyDescent="0.55000000000000004">
      <c r="A3159" s="28">
        <v>7085</v>
      </c>
      <c r="B3159" s="28" t="s">
        <v>3298</v>
      </c>
      <c r="C3159" s="27" t="s">
        <v>570</v>
      </c>
    </row>
    <row r="3160" spans="1:3" x14ac:dyDescent="0.55000000000000004">
      <c r="A3160" s="28">
        <v>7086</v>
      </c>
      <c r="B3160" s="28" t="s">
        <v>2102</v>
      </c>
      <c r="C3160" s="27" t="s">
        <v>570</v>
      </c>
    </row>
    <row r="3161" spans="1:3" x14ac:dyDescent="0.55000000000000004">
      <c r="A3161" s="28">
        <v>7087</v>
      </c>
      <c r="B3161" s="28" t="s">
        <v>3299</v>
      </c>
      <c r="C3161" s="27" t="s">
        <v>570</v>
      </c>
    </row>
    <row r="3162" spans="1:3" x14ac:dyDescent="0.55000000000000004">
      <c r="A3162" s="28">
        <v>7088</v>
      </c>
      <c r="B3162" s="28" t="s">
        <v>3300</v>
      </c>
      <c r="C3162" s="27" t="s">
        <v>570</v>
      </c>
    </row>
    <row r="3163" spans="1:3" x14ac:dyDescent="0.55000000000000004">
      <c r="A3163" s="28">
        <v>7089</v>
      </c>
      <c r="B3163" s="28" t="s">
        <v>3301</v>
      </c>
      <c r="C3163" s="27" t="s">
        <v>570</v>
      </c>
    </row>
    <row r="3164" spans="1:3" x14ac:dyDescent="0.55000000000000004">
      <c r="A3164" s="28">
        <v>7090</v>
      </c>
      <c r="B3164" s="28" t="s">
        <v>3302</v>
      </c>
      <c r="C3164" s="27" t="s">
        <v>570</v>
      </c>
    </row>
    <row r="3165" spans="1:3" x14ac:dyDescent="0.55000000000000004">
      <c r="A3165" s="28">
        <v>7091</v>
      </c>
      <c r="B3165" s="28" t="s">
        <v>3303</v>
      </c>
      <c r="C3165" s="27" t="s">
        <v>570</v>
      </c>
    </row>
    <row r="3166" spans="1:3" x14ac:dyDescent="0.55000000000000004">
      <c r="A3166" s="28">
        <v>7092</v>
      </c>
      <c r="B3166" s="28" t="s">
        <v>3069</v>
      </c>
      <c r="C3166" s="27" t="s">
        <v>570</v>
      </c>
    </row>
    <row r="3167" spans="1:3" x14ac:dyDescent="0.55000000000000004">
      <c r="A3167" s="28">
        <v>7093</v>
      </c>
      <c r="B3167" s="28" t="s">
        <v>1448</v>
      </c>
      <c r="C3167" s="27" t="s">
        <v>570</v>
      </c>
    </row>
    <row r="3168" spans="1:3" x14ac:dyDescent="0.55000000000000004">
      <c r="A3168" s="28">
        <v>7094</v>
      </c>
      <c r="B3168" s="28" t="s">
        <v>3304</v>
      </c>
      <c r="C3168" s="27" t="s">
        <v>570</v>
      </c>
    </row>
    <row r="3169" spans="1:3" x14ac:dyDescent="0.55000000000000004">
      <c r="A3169" s="28">
        <v>7095</v>
      </c>
      <c r="B3169" s="28" t="s">
        <v>3305</v>
      </c>
      <c r="C3169" s="27" t="s">
        <v>570</v>
      </c>
    </row>
    <row r="3170" spans="1:3" x14ac:dyDescent="0.55000000000000004">
      <c r="A3170" s="28">
        <v>7096</v>
      </c>
      <c r="B3170" s="28" t="s">
        <v>3306</v>
      </c>
      <c r="C3170" s="27" t="s">
        <v>570</v>
      </c>
    </row>
    <row r="3171" spans="1:3" x14ac:dyDescent="0.55000000000000004">
      <c r="A3171" s="28">
        <v>7097</v>
      </c>
      <c r="B3171" s="28" t="s">
        <v>3307</v>
      </c>
      <c r="C3171" s="27" t="s">
        <v>570</v>
      </c>
    </row>
    <row r="3172" spans="1:3" x14ac:dyDescent="0.55000000000000004">
      <c r="A3172" s="28">
        <v>7098</v>
      </c>
      <c r="B3172" s="28" t="s">
        <v>3308</v>
      </c>
      <c r="C3172" s="27" t="s">
        <v>570</v>
      </c>
    </row>
    <row r="3173" spans="1:3" x14ac:dyDescent="0.55000000000000004">
      <c r="A3173" s="28">
        <v>7099</v>
      </c>
      <c r="B3173" s="28" t="s">
        <v>2264</v>
      </c>
      <c r="C3173" s="27" t="s">
        <v>570</v>
      </c>
    </row>
    <row r="3174" spans="1:3" x14ac:dyDescent="0.55000000000000004">
      <c r="A3174" s="28">
        <v>7100</v>
      </c>
      <c r="B3174" s="28" t="s">
        <v>3309</v>
      </c>
      <c r="C3174" s="27" t="s">
        <v>570</v>
      </c>
    </row>
    <row r="3175" spans="1:3" x14ac:dyDescent="0.55000000000000004">
      <c r="A3175" s="28">
        <v>7101</v>
      </c>
      <c r="B3175" s="28" t="s">
        <v>3310</v>
      </c>
      <c r="C3175" s="27" t="s">
        <v>570</v>
      </c>
    </row>
    <row r="3176" spans="1:3" x14ac:dyDescent="0.55000000000000004">
      <c r="A3176" s="28">
        <v>7102</v>
      </c>
      <c r="B3176" s="28" t="s">
        <v>742</v>
      </c>
      <c r="C3176" s="27" t="s">
        <v>570</v>
      </c>
    </row>
    <row r="3177" spans="1:3" x14ac:dyDescent="0.55000000000000004">
      <c r="A3177" s="28">
        <v>7103</v>
      </c>
      <c r="B3177" s="28" t="s">
        <v>3311</v>
      </c>
      <c r="C3177" s="27" t="s">
        <v>570</v>
      </c>
    </row>
    <row r="3178" spans="1:3" x14ac:dyDescent="0.55000000000000004">
      <c r="A3178" s="28">
        <v>7104</v>
      </c>
      <c r="B3178" s="28" t="s">
        <v>3312</v>
      </c>
      <c r="C3178" s="27" t="s">
        <v>570</v>
      </c>
    </row>
    <row r="3179" spans="1:3" x14ac:dyDescent="0.55000000000000004">
      <c r="A3179" s="28">
        <v>7105</v>
      </c>
      <c r="B3179" s="28" t="s">
        <v>3313</v>
      </c>
      <c r="C3179" s="27" t="s">
        <v>570</v>
      </c>
    </row>
    <row r="3180" spans="1:3" x14ac:dyDescent="0.55000000000000004">
      <c r="A3180" s="28">
        <v>7106</v>
      </c>
      <c r="B3180" s="28" t="s">
        <v>3314</v>
      </c>
      <c r="C3180" s="27" t="s">
        <v>570</v>
      </c>
    </row>
    <row r="3181" spans="1:3" x14ac:dyDescent="0.55000000000000004">
      <c r="A3181" s="28">
        <v>7107</v>
      </c>
      <c r="B3181" s="28" t="s">
        <v>3315</v>
      </c>
      <c r="C3181" s="27" t="s">
        <v>570</v>
      </c>
    </row>
    <row r="3182" spans="1:3" x14ac:dyDescent="0.55000000000000004">
      <c r="A3182" s="28">
        <v>7108</v>
      </c>
      <c r="B3182" s="28" t="s">
        <v>3316</v>
      </c>
      <c r="C3182" s="27" t="s">
        <v>570</v>
      </c>
    </row>
    <row r="3183" spans="1:3" x14ac:dyDescent="0.55000000000000004">
      <c r="A3183" s="28">
        <v>7109</v>
      </c>
      <c r="B3183" s="28" t="s">
        <v>3317</v>
      </c>
      <c r="C3183" s="27" t="s">
        <v>570</v>
      </c>
    </row>
    <row r="3184" spans="1:3" x14ac:dyDescent="0.55000000000000004">
      <c r="A3184" s="28">
        <v>7110</v>
      </c>
      <c r="B3184" s="28" t="s">
        <v>3318</v>
      </c>
      <c r="C3184" s="27" t="s">
        <v>570</v>
      </c>
    </row>
    <row r="3185" spans="1:3" x14ac:dyDescent="0.55000000000000004">
      <c r="A3185" s="28">
        <v>7111</v>
      </c>
      <c r="B3185" s="28" t="s">
        <v>3319</v>
      </c>
      <c r="C3185" s="27" t="s">
        <v>570</v>
      </c>
    </row>
    <row r="3186" spans="1:3" x14ac:dyDescent="0.55000000000000004">
      <c r="A3186" s="28">
        <v>7112</v>
      </c>
      <c r="B3186" s="28" t="s">
        <v>704</v>
      </c>
      <c r="C3186" s="27" t="s">
        <v>570</v>
      </c>
    </row>
    <row r="3187" spans="1:3" x14ac:dyDescent="0.55000000000000004">
      <c r="A3187" s="28">
        <v>7113</v>
      </c>
      <c r="B3187" s="28" t="s">
        <v>2247</v>
      </c>
      <c r="C3187" s="27" t="s">
        <v>570</v>
      </c>
    </row>
    <row r="3188" spans="1:3" x14ac:dyDescent="0.55000000000000004">
      <c r="A3188" s="28">
        <v>7114</v>
      </c>
      <c r="B3188" s="28" t="s">
        <v>3320</v>
      </c>
      <c r="C3188" s="27" t="s">
        <v>570</v>
      </c>
    </row>
    <row r="3189" spans="1:3" x14ac:dyDescent="0.55000000000000004">
      <c r="A3189" s="28">
        <v>7115</v>
      </c>
      <c r="B3189" s="28" t="s">
        <v>3321</v>
      </c>
      <c r="C3189" s="27" t="s">
        <v>570</v>
      </c>
    </row>
    <row r="3190" spans="1:3" x14ac:dyDescent="0.55000000000000004">
      <c r="A3190" s="28">
        <v>7116</v>
      </c>
      <c r="B3190" s="28" t="s">
        <v>3322</v>
      </c>
      <c r="C3190" s="27" t="s">
        <v>570</v>
      </c>
    </row>
    <row r="3191" spans="1:3" x14ac:dyDescent="0.55000000000000004">
      <c r="A3191" s="28">
        <v>7117</v>
      </c>
      <c r="B3191" s="28" t="s">
        <v>3323</v>
      </c>
      <c r="C3191" s="27" t="s">
        <v>570</v>
      </c>
    </row>
    <row r="3192" spans="1:3" x14ac:dyDescent="0.55000000000000004">
      <c r="A3192" s="28">
        <v>7118</v>
      </c>
      <c r="B3192" s="28" t="s">
        <v>3324</v>
      </c>
      <c r="C3192" s="27" t="s">
        <v>570</v>
      </c>
    </row>
    <row r="3193" spans="1:3" x14ac:dyDescent="0.55000000000000004">
      <c r="A3193" s="28">
        <v>7119</v>
      </c>
      <c r="B3193" s="28" t="s">
        <v>3325</v>
      </c>
      <c r="C3193" s="27" t="s">
        <v>570</v>
      </c>
    </row>
    <row r="3194" spans="1:3" x14ac:dyDescent="0.55000000000000004">
      <c r="A3194" s="28">
        <v>7120</v>
      </c>
      <c r="B3194" s="28" t="s">
        <v>2336</v>
      </c>
      <c r="C3194" s="27" t="s">
        <v>570</v>
      </c>
    </row>
    <row r="3195" spans="1:3" x14ac:dyDescent="0.55000000000000004">
      <c r="A3195" s="28">
        <v>7121</v>
      </c>
      <c r="B3195" s="28" t="s">
        <v>3326</v>
      </c>
      <c r="C3195" s="27" t="s">
        <v>570</v>
      </c>
    </row>
    <row r="3196" spans="1:3" x14ac:dyDescent="0.55000000000000004">
      <c r="A3196" s="28">
        <v>7122</v>
      </c>
      <c r="B3196" s="28" t="s">
        <v>3327</v>
      </c>
      <c r="C3196" s="27" t="s">
        <v>570</v>
      </c>
    </row>
    <row r="3197" spans="1:3" x14ac:dyDescent="0.55000000000000004">
      <c r="A3197" s="28">
        <v>7123</v>
      </c>
      <c r="B3197" s="28" t="s">
        <v>3328</v>
      </c>
      <c r="C3197" s="27" t="s">
        <v>570</v>
      </c>
    </row>
    <row r="3198" spans="1:3" x14ac:dyDescent="0.55000000000000004">
      <c r="A3198" s="28">
        <v>7124</v>
      </c>
      <c r="B3198" s="28" t="s">
        <v>3329</v>
      </c>
      <c r="C3198" s="27" t="s">
        <v>570</v>
      </c>
    </row>
    <row r="3199" spans="1:3" x14ac:dyDescent="0.55000000000000004">
      <c r="A3199" s="28">
        <v>7125</v>
      </c>
      <c r="B3199" s="28" t="s">
        <v>3330</v>
      </c>
      <c r="C3199" s="27" t="s">
        <v>570</v>
      </c>
    </row>
    <row r="3200" spans="1:3" x14ac:dyDescent="0.55000000000000004">
      <c r="A3200" s="28">
        <v>7126</v>
      </c>
      <c r="B3200" s="28" t="s">
        <v>3331</v>
      </c>
      <c r="C3200" s="27" t="s">
        <v>570</v>
      </c>
    </row>
    <row r="3201" spans="1:3" x14ac:dyDescent="0.55000000000000004">
      <c r="A3201" s="28">
        <v>7127</v>
      </c>
      <c r="B3201" s="28" t="s">
        <v>3332</v>
      </c>
      <c r="C3201" s="27" t="s">
        <v>570</v>
      </c>
    </row>
    <row r="3202" spans="1:3" x14ac:dyDescent="0.55000000000000004">
      <c r="A3202" s="28">
        <v>7128</v>
      </c>
      <c r="B3202" s="28" t="s">
        <v>3333</v>
      </c>
      <c r="C3202" s="27" t="s">
        <v>570</v>
      </c>
    </row>
    <row r="3203" spans="1:3" x14ac:dyDescent="0.55000000000000004">
      <c r="A3203" s="28">
        <v>7129</v>
      </c>
      <c r="B3203" s="28" t="s">
        <v>3334</v>
      </c>
      <c r="C3203" s="27" t="s">
        <v>570</v>
      </c>
    </row>
    <row r="3204" spans="1:3" x14ac:dyDescent="0.55000000000000004">
      <c r="A3204" s="28">
        <v>7130</v>
      </c>
      <c r="B3204" s="28" t="s">
        <v>3335</v>
      </c>
      <c r="C3204" s="27" t="s">
        <v>570</v>
      </c>
    </row>
    <row r="3205" spans="1:3" x14ac:dyDescent="0.55000000000000004">
      <c r="A3205" s="28">
        <v>7131</v>
      </c>
      <c r="B3205" s="28" t="s">
        <v>3336</v>
      </c>
      <c r="C3205" s="27" t="s">
        <v>570</v>
      </c>
    </row>
    <row r="3206" spans="1:3" x14ac:dyDescent="0.55000000000000004">
      <c r="A3206" s="28">
        <v>7132</v>
      </c>
      <c r="B3206" s="28" t="s">
        <v>3337</v>
      </c>
      <c r="C3206" s="27" t="s">
        <v>570</v>
      </c>
    </row>
    <row r="3207" spans="1:3" x14ac:dyDescent="0.55000000000000004">
      <c r="A3207" s="28" t="s">
        <v>141</v>
      </c>
      <c r="B3207" s="28" t="s">
        <v>3338</v>
      </c>
      <c r="C3207" s="27" t="s">
        <v>3</v>
      </c>
    </row>
    <row r="3208" spans="1:3" x14ac:dyDescent="0.55000000000000004">
      <c r="A3208" s="28" t="s">
        <v>142</v>
      </c>
      <c r="B3208" s="28" t="s">
        <v>3339</v>
      </c>
      <c r="C3208" s="27" t="s">
        <v>5</v>
      </c>
    </row>
    <row r="3209" spans="1:3" x14ac:dyDescent="0.55000000000000004">
      <c r="A3209" s="28">
        <v>7134</v>
      </c>
      <c r="B3209" s="28" t="s">
        <v>2004</v>
      </c>
      <c r="C3209" s="27" t="s">
        <v>570</v>
      </c>
    </row>
    <row r="3210" spans="1:3" x14ac:dyDescent="0.55000000000000004">
      <c r="A3210" s="28">
        <v>7135</v>
      </c>
      <c r="B3210" s="28" t="s">
        <v>3340</v>
      </c>
      <c r="C3210" s="27" t="s">
        <v>570</v>
      </c>
    </row>
    <row r="3211" spans="1:3" x14ac:dyDescent="0.55000000000000004">
      <c r="A3211" s="28">
        <v>7136</v>
      </c>
      <c r="B3211" s="28" t="s">
        <v>3341</v>
      </c>
      <c r="C3211" s="27" t="s">
        <v>570</v>
      </c>
    </row>
    <row r="3212" spans="1:3" x14ac:dyDescent="0.55000000000000004">
      <c r="A3212" s="28">
        <v>7137</v>
      </c>
      <c r="B3212" s="28" t="s">
        <v>3342</v>
      </c>
      <c r="C3212" s="27" t="s">
        <v>570</v>
      </c>
    </row>
    <row r="3213" spans="1:3" x14ac:dyDescent="0.55000000000000004">
      <c r="A3213" s="28">
        <v>7138</v>
      </c>
      <c r="B3213" s="28" t="s">
        <v>3343</v>
      </c>
      <c r="C3213" s="27" t="s">
        <v>570</v>
      </c>
    </row>
    <row r="3214" spans="1:3" x14ac:dyDescent="0.55000000000000004">
      <c r="A3214" s="28">
        <v>7700</v>
      </c>
      <c r="B3214" s="28" t="s">
        <v>3344</v>
      </c>
      <c r="C3214" s="27" t="s">
        <v>143</v>
      </c>
    </row>
    <row r="3215" spans="1:3" x14ac:dyDescent="0.55000000000000004">
      <c r="A3215" s="28">
        <v>7701</v>
      </c>
      <c r="B3215" s="28" t="s">
        <v>3345</v>
      </c>
      <c r="C3215" s="27" t="s">
        <v>143</v>
      </c>
    </row>
    <row r="3216" spans="1:3" x14ac:dyDescent="0.55000000000000004">
      <c r="A3216" s="28">
        <v>7702</v>
      </c>
      <c r="B3216" s="28" t="s">
        <v>3346</v>
      </c>
      <c r="C3216" s="27" t="s">
        <v>143</v>
      </c>
    </row>
    <row r="3217" spans="1:3" x14ac:dyDescent="0.55000000000000004">
      <c r="A3217" s="28">
        <v>7703</v>
      </c>
      <c r="B3217" s="28" t="s">
        <v>3347</v>
      </c>
      <c r="C3217" s="27" t="s">
        <v>143</v>
      </c>
    </row>
    <row r="3218" spans="1:3" x14ac:dyDescent="0.55000000000000004">
      <c r="A3218" s="28">
        <v>7704</v>
      </c>
      <c r="B3218" s="28" t="s">
        <v>3348</v>
      </c>
      <c r="C3218" s="27" t="s">
        <v>143</v>
      </c>
    </row>
    <row r="3219" spans="1:3" x14ac:dyDescent="0.55000000000000004">
      <c r="A3219" s="28">
        <v>7705</v>
      </c>
      <c r="B3219" s="28" t="s">
        <v>3349</v>
      </c>
      <c r="C3219" s="27" t="s">
        <v>143</v>
      </c>
    </row>
    <row r="3220" spans="1:3" x14ac:dyDescent="0.55000000000000004">
      <c r="A3220" s="28">
        <v>7706</v>
      </c>
      <c r="B3220" s="28" t="s">
        <v>3350</v>
      </c>
      <c r="C3220" s="27" t="s">
        <v>143</v>
      </c>
    </row>
    <row r="3221" spans="1:3" x14ac:dyDescent="0.55000000000000004">
      <c r="A3221" s="28">
        <v>7707</v>
      </c>
      <c r="B3221" s="28" t="s">
        <v>3170</v>
      </c>
      <c r="C3221" s="27" t="s">
        <v>143</v>
      </c>
    </row>
    <row r="3222" spans="1:3" x14ac:dyDescent="0.55000000000000004">
      <c r="A3222" s="28">
        <v>7708</v>
      </c>
      <c r="B3222" s="28" t="s">
        <v>3251</v>
      </c>
      <c r="C3222" s="27" t="s">
        <v>143</v>
      </c>
    </row>
    <row r="3223" spans="1:3" x14ac:dyDescent="0.55000000000000004">
      <c r="A3223" s="28">
        <v>7709</v>
      </c>
      <c r="B3223" s="28" t="s">
        <v>3351</v>
      </c>
      <c r="C3223" s="27" t="s">
        <v>143</v>
      </c>
    </row>
    <row r="3224" spans="1:3" x14ac:dyDescent="0.55000000000000004">
      <c r="A3224" s="28">
        <v>7710</v>
      </c>
      <c r="B3224" s="28" t="s">
        <v>3352</v>
      </c>
      <c r="C3224" s="27" t="s">
        <v>143</v>
      </c>
    </row>
    <row r="3225" spans="1:3" x14ac:dyDescent="0.55000000000000004">
      <c r="A3225" s="28">
        <v>7712</v>
      </c>
      <c r="B3225" s="28" t="s">
        <v>3353</v>
      </c>
      <c r="C3225" s="27" t="s">
        <v>143</v>
      </c>
    </row>
    <row r="3226" spans="1:3" x14ac:dyDescent="0.55000000000000004">
      <c r="A3226" s="28">
        <v>7713</v>
      </c>
      <c r="B3226" s="28" t="s">
        <v>3354</v>
      </c>
      <c r="C3226" s="27" t="s">
        <v>143</v>
      </c>
    </row>
    <row r="3227" spans="1:3" x14ac:dyDescent="0.55000000000000004">
      <c r="A3227" s="28">
        <v>7714</v>
      </c>
      <c r="B3227" s="28" t="s">
        <v>3355</v>
      </c>
      <c r="C3227" s="27" t="s">
        <v>143</v>
      </c>
    </row>
    <row r="3228" spans="1:3" x14ac:dyDescent="0.55000000000000004">
      <c r="A3228" s="28">
        <v>7715</v>
      </c>
      <c r="B3228" s="28" t="s">
        <v>3356</v>
      </c>
      <c r="C3228" s="27" t="s">
        <v>143</v>
      </c>
    </row>
    <row r="3229" spans="1:3" x14ac:dyDescent="0.55000000000000004">
      <c r="A3229" s="28">
        <v>7716</v>
      </c>
      <c r="B3229" s="28" t="s">
        <v>3357</v>
      </c>
      <c r="C3229" s="27" t="s">
        <v>143</v>
      </c>
    </row>
    <row r="3230" spans="1:3" x14ac:dyDescent="0.55000000000000004">
      <c r="A3230" s="28">
        <v>7717</v>
      </c>
      <c r="B3230" s="28" t="s">
        <v>3358</v>
      </c>
      <c r="C3230" s="27" t="s">
        <v>143</v>
      </c>
    </row>
    <row r="3231" spans="1:3" x14ac:dyDescent="0.55000000000000004">
      <c r="A3231" s="28">
        <v>7718</v>
      </c>
      <c r="B3231" s="28" t="s">
        <v>3359</v>
      </c>
      <c r="C3231" s="27" t="s">
        <v>143</v>
      </c>
    </row>
    <row r="3232" spans="1:3" x14ac:dyDescent="0.55000000000000004">
      <c r="A3232" s="28">
        <v>7719</v>
      </c>
      <c r="B3232" s="28" t="s">
        <v>3240</v>
      </c>
      <c r="C3232" s="27" t="s">
        <v>143</v>
      </c>
    </row>
    <row r="3233" spans="1:3" x14ac:dyDescent="0.55000000000000004">
      <c r="A3233" s="28">
        <v>7720</v>
      </c>
      <c r="B3233" s="28" t="s">
        <v>3249</v>
      </c>
      <c r="C3233" s="27" t="s">
        <v>143</v>
      </c>
    </row>
    <row r="3234" spans="1:3" x14ac:dyDescent="0.55000000000000004">
      <c r="A3234" s="28">
        <v>7721</v>
      </c>
      <c r="B3234" s="28" t="s">
        <v>3360</v>
      </c>
      <c r="C3234" s="27" t="s">
        <v>143</v>
      </c>
    </row>
    <row r="3235" spans="1:3" x14ac:dyDescent="0.55000000000000004">
      <c r="A3235" s="28">
        <v>7722</v>
      </c>
      <c r="B3235" s="28" t="s">
        <v>2177</v>
      </c>
      <c r="C3235" s="27" t="s">
        <v>143</v>
      </c>
    </row>
    <row r="3236" spans="1:3" x14ac:dyDescent="0.55000000000000004">
      <c r="A3236" s="28">
        <v>7724</v>
      </c>
      <c r="B3236" s="28" t="s">
        <v>3361</v>
      </c>
      <c r="C3236" s="27" t="s">
        <v>143</v>
      </c>
    </row>
    <row r="3237" spans="1:3" x14ac:dyDescent="0.55000000000000004">
      <c r="A3237" s="28">
        <v>7726</v>
      </c>
      <c r="B3237" s="28" t="s">
        <v>3266</v>
      </c>
      <c r="C3237" s="27" t="s">
        <v>143</v>
      </c>
    </row>
    <row r="3238" spans="1:3" x14ac:dyDescent="0.55000000000000004">
      <c r="A3238" s="28">
        <v>7727</v>
      </c>
      <c r="B3238" s="28" t="s">
        <v>3269</v>
      </c>
      <c r="C3238" s="27" t="s">
        <v>143</v>
      </c>
    </row>
    <row r="3239" spans="1:3" x14ac:dyDescent="0.55000000000000004">
      <c r="A3239" s="28">
        <v>7728</v>
      </c>
      <c r="B3239" s="28" t="s">
        <v>3245</v>
      </c>
      <c r="C3239" s="27" t="s">
        <v>143</v>
      </c>
    </row>
    <row r="3240" spans="1:3" x14ac:dyDescent="0.55000000000000004">
      <c r="A3240" s="28">
        <v>7729</v>
      </c>
      <c r="B3240" s="28" t="s">
        <v>3362</v>
      </c>
      <c r="C3240" s="27" t="s">
        <v>143</v>
      </c>
    </row>
    <row r="3241" spans="1:3" x14ac:dyDescent="0.55000000000000004">
      <c r="A3241" s="28">
        <v>7730</v>
      </c>
      <c r="B3241" s="28" t="s">
        <v>3267</v>
      </c>
      <c r="C3241" s="27" t="s">
        <v>143</v>
      </c>
    </row>
    <row r="3242" spans="1:3" x14ac:dyDescent="0.55000000000000004">
      <c r="A3242" s="28">
        <v>7731</v>
      </c>
      <c r="B3242" s="28" t="s">
        <v>2336</v>
      </c>
      <c r="C3242" s="27" t="s">
        <v>143</v>
      </c>
    </row>
    <row r="3243" spans="1:3" x14ac:dyDescent="0.55000000000000004">
      <c r="A3243" s="28">
        <v>7732</v>
      </c>
      <c r="B3243" s="28" t="s">
        <v>1582</v>
      </c>
      <c r="C3243" s="27" t="s">
        <v>143</v>
      </c>
    </row>
    <row r="3244" spans="1:3" x14ac:dyDescent="0.55000000000000004">
      <c r="A3244" s="28">
        <v>7733</v>
      </c>
      <c r="B3244" s="28" t="s">
        <v>3363</v>
      </c>
      <c r="C3244" s="27" t="s">
        <v>143</v>
      </c>
    </row>
    <row r="3245" spans="1:3" x14ac:dyDescent="0.55000000000000004">
      <c r="A3245" s="28">
        <v>7734</v>
      </c>
      <c r="B3245" s="28" t="s">
        <v>1367</v>
      </c>
      <c r="C3245" s="27" t="s">
        <v>143</v>
      </c>
    </row>
    <row r="3246" spans="1:3" x14ac:dyDescent="0.55000000000000004">
      <c r="A3246" s="28">
        <v>7735</v>
      </c>
      <c r="B3246" s="28" t="s">
        <v>3364</v>
      </c>
      <c r="C3246" s="27" t="s">
        <v>143</v>
      </c>
    </row>
    <row r="3247" spans="1:3" x14ac:dyDescent="0.55000000000000004">
      <c r="A3247" s="28">
        <v>7736</v>
      </c>
      <c r="B3247" s="28" t="s">
        <v>3365</v>
      </c>
      <c r="C3247" s="27" t="s">
        <v>143</v>
      </c>
    </row>
    <row r="3248" spans="1:3" x14ac:dyDescent="0.55000000000000004">
      <c r="A3248" s="28">
        <v>7737</v>
      </c>
      <c r="B3248" s="28" t="s">
        <v>3366</v>
      </c>
      <c r="C3248" s="27" t="s">
        <v>143</v>
      </c>
    </row>
    <row r="3249" spans="1:3" x14ac:dyDescent="0.55000000000000004">
      <c r="A3249" s="28">
        <v>7738</v>
      </c>
      <c r="B3249" s="28" t="s">
        <v>2246</v>
      </c>
      <c r="C3249" s="27" t="s">
        <v>143</v>
      </c>
    </row>
    <row r="3250" spans="1:3" x14ac:dyDescent="0.55000000000000004">
      <c r="A3250" s="28">
        <v>7739</v>
      </c>
      <c r="B3250" s="28" t="s">
        <v>3367</v>
      </c>
      <c r="C3250" s="27" t="s">
        <v>143</v>
      </c>
    </row>
    <row r="3251" spans="1:3" x14ac:dyDescent="0.55000000000000004">
      <c r="A3251" s="28">
        <v>7740</v>
      </c>
      <c r="B3251" s="28" t="s">
        <v>3368</v>
      </c>
      <c r="C3251" s="27" t="s">
        <v>143</v>
      </c>
    </row>
    <row r="3252" spans="1:3" x14ac:dyDescent="0.55000000000000004">
      <c r="A3252" s="28">
        <v>7741</v>
      </c>
      <c r="B3252" s="28" t="s">
        <v>3290</v>
      </c>
      <c r="C3252" s="27" t="s">
        <v>143</v>
      </c>
    </row>
    <row r="3253" spans="1:3" x14ac:dyDescent="0.55000000000000004">
      <c r="A3253" s="28">
        <v>7742</v>
      </c>
      <c r="B3253" s="28" t="s">
        <v>3369</v>
      </c>
      <c r="C3253" s="27" t="s">
        <v>143</v>
      </c>
    </row>
    <row r="3254" spans="1:3" x14ac:dyDescent="0.55000000000000004">
      <c r="A3254" s="28">
        <v>7743</v>
      </c>
      <c r="B3254" s="28" t="s">
        <v>3370</v>
      </c>
      <c r="C3254" s="27" t="s">
        <v>143</v>
      </c>
    </row>
    <row r="3255" spans="1:3" x14ac:dyDescent="0.55000000000000004">
      <c r="A3255" s="28">
        <v>7745</v>
      </c>
      <c r="B3255" s="28" t="s">
        <v>3264</v>
      </c>
      <c r="C3255" s="27" t="s">
        <v>143</v>
      </c>
    </row>
    <row r="3256" spans="1:3" x14ac:dyDescent="0.55000000000000004">
      <c r="A3256" s="28">
        <v>7746</v>
      </c>
      <c r="B3256" s="28" t="s">
        <v>3371</v>
      </c>
      <c r="C3256" s="27" t="s">
        <v>143</v>
      </c>
    </row>
    <row r="3257" spans="1:3" x14ac:dyDescent="0.55000000000000004">
      <c r="A3257" s="28">
        <v>7747</v>
      </c>
      <c r="B3257" s="28" t="s">
        <v>3298</v>
      </c>
      <c r="C3257" s="27" t="s">
        <v>143</v>
      </c>
    </row>
    <row r="3258" spans="1:3" x14ac:dyDescent="0.55000000000000004">
      <c r="A3258" s="28">
        <v>7748</v>
      </c>
      <c r="B3258" s="28" t="s">
        <v>2177</v>
      </c>
      <c r="C3258" s="27" t="s">
        <v>143</v>
      </c>
    </row>
    <row r="3259" spans="1:3" x14ac:dyDescent="0.55000000000000004">
      <c r="A3259" s="28">
        <v>7749</v>
      </c>
      <c r="B3259" s="28" t="s">
        <v>3308</v>
      </c>
      <c r="C3259" s="27" t="s">
        <v>143</v>
      </c>
    </row>
    <row r="3260" spans="1:3" x14ac:dyDescent="0.55000000000000004">
      <c r="A3260" s="28">
        <v>7750</v>
      </c>
      <c r="B3260" s="28" t="s">
        <v>3372</v>
      </c>
      <c r="C3260" s="27" t="s">
        <v>143</v>
      </c>
    </row>
    <row r="3261" spans="1:3" x14ac:dyDescent="0.55000000000000004">
      <c r="A3261" s="28">
        <v>7752</v>
      </c>
      <c r="B3261" s="28" t="s">
        <v>3373</v>
      </c>
      <c r="C3261" s="27" t="s">
        <v>143</v>
      </c>
    </row>
    <row r="3262" spans="1:3" x14ac:dyDescent="0.55000000000000004">
      <c r="A3262" s="28">
        <v>7753</v>
      </c>
      <c r="B3262" s="28" t="s">
        <v>3374</v>
      </c>
      <c r="C3262" s="27" t="s">
        <v>143</v>
      </c>
    </row>
    <row r="3263" spans="1:3" x14ac:dyDescent="0.55000000000000004">
      <c r="A3263" s="28">
        <v>7754</v>
      </c>
      <c r="B3263" s="28" t="s">
        <v>3317</v>
      </c>
      <c r="C3263" s="27" t="s">
        <v>143</v>
      </c>
    </row>
    <row r="3264" spans="1:3" x14ac:dyDescent="0.55000000000000004">
      <c r="A3264" s="28">
        <v>7755</v>
      </c>
      <c r="B3264" s="28" t="s">
        <v>2730</v>
      </c>
      <c r="C3264" s="27" t="s">
        <v>143</v>
      </c>
    </row>
    <row r="3265" spans="1:3" x14ac:dyDescent="0.55000000000000004">
      <c r="A3265" s="28">
        <v>7756</v>
      </c>
      <c r="B3265" s="28" t="s">
        <v>704</v>
      </c>
      <c r="C3265" s="27" t="s">
        <v>143</v>
      </c>
    </row>
    <row r="3266" spans="1:3" x14ac:dyDescent="0.55000000000000004">
      <c r="A3266" s="28">
        <v>7759</v>
      </c>
      <c r="B3266" s="28" t="s">
        <v>3323</v>
      </c>
      <c r="C3266" s="27" t="s">
        <v>143</v>
      </c>
    </row>
    <row r="3267" spans="1:3" x14ac:dyDescent="0.55000000000000004">
      <c r="A3267" s="28">
        <v>7760</v>
      </c>
      <c r="B3267" s="28" t="s">
        <v>3329</v>
      </c>
      <c r="C3267" s="27" t="s">
        <v>143</v>
      </c>
    </row>
    <row r="3268" spans="1:3" x14ac:dyDescent="0.55000000000000004">
      <c r="A3268" s="28">
        <v>7761</v>
      </c>
      <c r="B3268" s="28" t="s">
        <v>3375</v>
      </c>
      <c r="C3268" s="27" t="s">
        <v>143</v>
      </c>
    </row>
    <row r="3269" spans="1:3" x14ac:dyDescent="0.55000000000000004">
      <c r="A3269" s="28">
        <v>7762</v>
      </c>
      <c r="B3269" s="28" t="s">
        <v>3376</v>
      </c>
      <c r="C3269" s="27" t="s">
        <v>143</v>
      </c>
    </row>
    <row r="3270" spans="1:3" x14ac:dyDescent="0.55000000000000004">
      <c r="A3270" s="28">
        <v>7763</v>
      </c>
      <c r="B3270" s="28" t="s">
        <v>3377</v>
      </c>
      <c r="C3270" s="27" t="s">
        <v>143</v>
      </c>
    </row>
    <row r="3271" spans="1:3" x14ac:dyDescent="0.55000000000000004">
      <c r="A3271" s="28">
        <v>7764</v>
      </c>
      <c r="B3271" s="28" t="s">
        <v>3378</v>
      </c>
      <c r="C3271" s="27" t="s">
        <v>143</v>
      </c>
    </row>
    <row r="3272" spans="1:3" x14ac:dyDescent="0.55000000000000004">
      <c r="A3272" s="28">
        <v>7765</v>
      </c>
      <c r="B3272" s="28" t="s">
        <v>3379</v>
      </c>
      <c r="C3272" s="27" t="s">
        <v>143</v>
      </c>
    </row>
    <row r="3273" spans="1:3" x14ac:dyDescent="0.55000000000000004">
      <c r="A3273" s="28">
        <v>7766</v>
      </c>
      <c r="B3273" s="28" t="s">
        <v>3380</v>
      </c>
      <c r="C3273" s="27" t="s">
        <v>143</v>
      </c>
    </row>
    <row r="3274" spans="1:3" x14ac:dyDescent="0.55000000000000004">
      <c r="A3274" s="28">
        <v>7767</v>
      </c>
      <c r="B3274" s="28" t="s">
        <v>3381</v>
      </c>
      <c r="C3274" s="27" t="s">
        <v>143</v>
      </c>
    </row>
    <row r="3275" spans="1:3" x14ac:dyDescent="0.55000000000000004">
      <c r="A3275" s="28">
        <v>7768</v>
      </c>
      <c r="B3275" s="28" t="s">
        <v>3382</v>
      </c>
      <c r="C3275" s="27" t="s">
        <v>143</v>
      </c>
    </row>
    <row r="3276" spans="1:3" x14ac:dyDescent="0.55000000000000004">
      <c r="A3276" s="28">
        <v>7769</v>
      </c>
      <c r="B3276" s="28" t="s">
        <v>3383</v>
      </c>
      <c r="C3276" s="27" t="s">
        <v>143</v>
      </c>
    </row>
    <row r="3277" spans="1:3" x14ac:dyDescent="0.55000000000000004">
      <c r="A3277" s="28">
        <v>7770</v>
      </c>
      <c r="B3277" s="28" t="s">
        <v>3384</v>
      </c>
      <c r="C3277" s="27" t="s">
        <v>143</v>
      </c>
    </row>
    <row r="3278" spans="1:3" x14ac:dyDescent="0.55000000000000004">
      <c r="A3278" s="28">
        <v>7771</v>
      </c>
      <c r="B3278" s="28" t="s">
        <v>3385</v>
      </c>
      <c r="C3278" s="27" t="s">
        <v>143</v>
      </c>
    </row>
    <row r="3279" spans="1:3" x14ac:dyDescent="0.55000000000000004">
      <c r="A3279" s="28">
        <v>7772</v>
      </c>
      <c r="B3279" s="28" t="s">
        <v>3386</v>
      </c>
      <c r="C3279" s="27" t="s">
        <v>143</v>
      </c>
    </row>
    <row r="3280" spans="1:3" x14ac:dyDescent="0.55000000000000004">
      <c r="A3280" s="28">
        <v>7773</v>
      </c>
      <c r="B3280" s="28" t="s">
        <v>3387</v>
      </c>
      <c r="C3280" s="27" t="s">
        <v>143</v>
      </c>
    </row>
    <row r="3281" spans="1:3" x14ac:dyDescent="0.55000000000000004">
      <c r="A3281" s="28">
        <v>7775</v>
      </c>
      <c r="B3281" s="28" t="s">
        <v>3388</v>
      </c>
      <c r="C3281" s="27" t="s">
        <v>143</v>
      </c>
    </row>
    <row r="3282" spans="1:3" x14ac:dyDescent="0.55000000000000004">
      <c r="A3282" s="28">
        <v>7776</v>
      </c>
      <c r="B3282" s="28" t="s">
        <v>2123</v>
      </c>
      <c r="C3282" s="27" t="s">
        <v>143</v>
      </c>
    </row>
    <row r="3283" spans="1:3" x14ac:dyDescent="0.55000000000000004">
      <c r="A3283" s="28">
        <v>7777</v>
      </c>
      <c r="B3283" s="28" t="s">
        <v>3389</v>
      </c>
      <c r="C3283" s="27" t="s">
        <v>143</v>
      </c>
    </row>
    <row r="3284" spans="1:3" x14ac:dyDescent="0.55000000000000004">
      <c r="A3284" s="28">
        <v>7778</v>
      </c>
      <c r="B3284" s="28" t="s">
        <v>3390</v>
      </c>
      <c r="C3284" s="27" t="s">
        <v>143</v>
      </c>
    </row>
    <row r="3285" spans="1:3" x14ac:dyDescent="0.55000000000000004">
      <c r="A3285" s="28">
        <v>7779</v>
      </c>
      <c r="B3285" s="28" t="s">
        <v>3391</v>
      </c>
      <c r="C3285" s="27" t="s">
        <v>143</v>
      </c>
    </row>
    <row r="3286" spans="1:3" x14ac:dyDescent="0.55000000000000004">
      <c r="A3286" s="28">
        <v>7780</v>
      </c>
      <c r="B3286" s="28" t="s">
        <v>3392</v>
      </c>
      <c r="C3286" s="27" t="s">
        <v>143</v>
      </c>
    </row>
    <row r="3287" spans="1:3" x14ac:dyDescent="0.55000000000000004">
      <c r="A3287" s="28">
        <v>7781</v>
      </c>
      <c r="B3287" s="28" t="s">
        <v>3393</v>
      </c>
      <c r="C3287" s="27" t="s">
        <v>143</v>
      </c>
    </row>
    <row r="3288" spans="1:3" x14ac:dyDescent="0.55000000000000004">
      <c r="A3288" s="28">
        <v>7782</v>
      </c>
      <c r="B3288" s="28" t="s">
        <v>3394</v>
      </c>
      <c r="C3288" s="27" t="s">
        <v>143</v>
      </c>
    </row>
    <row r="3289" spans="1:3" x14ac:dyDescent="0.55000000000000004">
      <c r="A3289" s="28">
        <v>7783</v>
      </c>
      <c r="B3289" s="28" t="s">
        <v>3395</v>
      </c>
      <c r="C3289" s="27" t="s">
        <v>143</v>
      </c>
    </row>
    <row r="3290" spans="1:3" x14ac:dyDescent="0.55000000000000004">
      <c r="A3290" s="28">
        <v>7784</v>
      </c>
      <c r="B3290" s="28" t="s">
        <v>3396</v>
      </c>
      <c r="C3290" s="27" t="s">
        <v>143</v>
      </c>
    </row>
    <row r="3291" spans="1:3" x14ac:dyDescent="0.55000000000000004">
      <c r="A3291" s="28">
        <v>7785</v>
      </c>
      <c r="B3291" s="28" t="s">
        <v>3397</v>
      </c>
      <c r="C3291" s="27" t="s">
        <v>143</v>
      </c>
    </row>
    <row r="3292" spans="1:3" x14ac:dyDescent="0.55000000000000004">
      <c r="A3292" s="28">
        <v>7786</v>
      </c>
      <c r="B3292" s="28" t="s">
        <v>3250</v>
      </c>
      <c r="C3292" s="27" t="s">
        <v>143</v>
      </c>
    </row>
    <row r="3293" spans="1:3" x14ac:dyDescent="0.55000000000000004">
      <c r="A3293" s="28">
        <v>7787</v>
      </c>
      <c r="B3293" s="28" t="s">
        <v>3398</v>
      </c>
      <c r="C3293" s="27" t="s">
        <v>143</v>
      </c>
    </row>
    <row r="3294" spans="1:3" x14ac:dyDescent="0.55000000000000004">
      <c r="A3294" s="28">
        <v>7788</v>
      </c>
      <c r="B3294" s="28" t="s">
        <v>3399</v>
      </c>
      <c r="C3294" s="27" t="s">
        <v>143</v>
      </c>
    </row>
    <row r="3295" spans="1:3" x14ac:dyDescent="0.55000000000000004">
      <c r="A3295" s="28">
        <v>7789</v>
      </c>
      <c r="B3295" s="28" t="s">
        <v>3400</v>
      </c>
      <c r="C3295" s="27" t="s">
        <v>143</v>
      </c>
    </row>
    <row r="3296" spans="1:3" x14ac:dyDescent="0.55000000000000004">
      <c r="A3296" s="28">
        <v>7790</v>
      </c>
      <c r="B3296" s="28" t="s">
        <v>3313</v>
      </c>
      <c r="C3296" s="27" t="s">
        <v>143</v>
      </c>
    </row>
    <row r="3297" spans="1:3" x14ac:dyDescent="0.55000000000000004">
      <c r="A3297" s="28">
        <v>7791</v>
      </c>
      <c r="B3297" s="28" t="s">
        <v>3401</v>
      </c>
      <c r="C3297" s="27" t="s">
        <v>143</v>
      </c>
    </row>
    <row r="3298" spans="1:3" x14ac:dyDescent="0.55000000000000004">
      <c r="A3298" s="28">
        <v>7792</v>
      </c>
      <c r="B3298" s="28" t="s">
        <v>3402</v>
      </c>
      <c r="C3298" s="27" t="s">
        <v>143</v>
      </c>
    </row>
    <row r="3299" spans="1:3" x14ac:dyDescent="0.55000000000000004">
      <c r="A3299" s="28">
        <v>7793</v>
      </c>
      <c r="B3299" s="28" t="s">
        <v>3403</v>
      </c>
      <c r="C3299" s="27" t="s">
        <v>143</v>
      </c>
    </row>
    <row r="3300" spans="1:3" x14ac:dyDescent="0.55000000000000004">
      <c r="A3300" s="28">
        <v>7794</v>
      </c>
      <c r="B3300" s="28" t="s">
        <v>3404</v>
      </c>
      <c r="C3300" s="27" t="s">
        <v>143</v>
      </c>
    </row>
    <row r="3301" spans="1:3" x14ac:dyDescent="0.55000000000000004">
      <c r="A3301" s="28">
        <v>7795</v>
      </c>
      <c r="B3301" s="28" t="s">
        <v>3405</v>
      </c>
      <c r="C3301" s="27" t="s">
        <v>143</v>
      </c>
    </row>
    <row r="3302" spans="1:3" x14ac:dyDescent="0.55000000000000004">
      <c r="A3302" s="28">
        <v>7797</v>
      </c>
      <c r="B3302" s="28" t="s">
        <v>1095</v>
      </c>
      <c r="C3302" s="27" t="s">
        <v>143</v>
      </c>
    </row>
    <row r="3303" spans="1:3" x14ac:dyDescent="0.55000000000000004">
      <c r="A3303" s="28">
        <v>7799</v>
      </c>
      <c r="B3303" s="28" t="s">
        <v>3406</v>
      </c>
      <c r="C3303" s="27" t="s">
        <v>143</v>
      </c>
    </row>
    <row r="3304" spans="1:3" x14ac:dyDescent="0.55000000000000004">
      <c r="A3304" s="28">
        <v>7800</v>
      </c>
      <c r="B3304" s="28" t="s">
        <v>3407</v>
      </c>
      <c r="C3304" s="27" t="s">
        <v>143</v>
      </c>
    </row>
    <row r="3305" spans="1:3" x14ac:dyDescent="0.55000000000000004">
      <c r="A3305" s="28">
        <v>7801</v>
      </c>
      <c r="B3305" s="28" t="s">
        <v>3408</v>
      </c>
      <c r="C3305" s="27" t="s">
        <v>143</v>
      </c>
    </row>
    <row r="3306" spans="1:3" x14ac:dyDescent="0.55000000000000004">
      <c r="A3306" s="28">
        <v>7802</v>
      </c>
      <c r="B3306" s="28" t="s">
        <v>3300</v>
      </c>
      <c r="C3306" s="27" t="s">
        <v>143</v>
      </c>
    </row>
    <row r="3307" spans="1:3" x14ac:dyDescent="0.55000000000000004">
      <c r="A3307" s="28">
        <v>7805</v>
      </c>
      <c r="B3307" s="28" t="s">
        <v>3409</v>
      </c>
      <c r="C3307" s="27" t="s">
        <v>143</v>
      </c>
    </row>
    <row r="3308" spans="1:3" x14ac:dyDescent="0.55000000000000004">
      <c r="A3308" s="28">
        <v>7806</v>
      </c>
      <c r="B3308" s="28" t="s">
        <v>3410</v>
      </c>
      <c r="C3308" s="27" t="s">
        <v>143</v>
      </c>
    </row>
    <row r="3309" spans="1:3" x14ac:dyDescent="0.55000000000000004">
      <c r="A3309" s="28">
        <v>7807</v>
      </c>
      <c r="B3309" s="28" t="s">
        <v>3411</v>
      </c>
      <c r="C3309" s="27" t="s">
        <v>143</v>
      </c>
    </row>
    <row r="3310" spans="1:3" x14ac:dyDescent="0.55000000000000004">
      <c r="A3310" s="28">
        <v>7808</v>
      </c>
      <c r="B3310" s="28" t="s">
        <v>3412</v>
      </c>
      <c r="C3310" s="27" t="s">
        <v>143</v>
      </c>
    </row>
    <row r="3311" spans="1:3" x14ac:dyDescent="0.55000000000000004">
      <c r="A3311" s="28">
        <v>7810</v>
      </c>
      <c r="B3311" s="28" t="s">
        <v>3284</v>
      </c>
      <c r="C3311" s="27" t="s">
        <v>143</v>
      </c>
    </row>
    <row r="3312" spans="1:3" x14ac:dyDescent="0.55000000000000004">
      <c r="A3312" s="28">
        <v>7811</v>
      </c>
      <c r="B3312" s="28" t="s">
        <v>3413</v>
      </c>
      <c r="C3312" s="27" t="s">
        <v>143</v>
      </c>
    </row>
    <row r="3313" spans="1:3" x14ac:dyDescent="0.55000000000000004">
      <c r="A3313" s="28">
        <v>7812</v>
      </c>
      <c r="B3313" s="28" t="s">
        <v>3414</v>
      </c>
      <c r="C3313" s="27" t="s">
        <v>143</v>
      </c>
    </row>
    <row r="3314" spans="1:3" x14ac:dyDescent="0.55000000000000004">
      <c r="A3314" s="28">
        <v>7813</v>
      </c>
      <c r="B3314" s="28" t="s">
        <v>1132</v>
      </c>
      <c r="C3314" s="27" t="s">
        <v>143</v>
      </c>
    </row>
    <row r="3315" spans="1:3" x14ac:dyDescent="0.55000000000000004">
      <c r="A3315" s="28">
        <v>7814</v>
      </c>
      <c r="B3315" s="28" t="s">
        <v>3291</v>
      </c>
      <c r="C3315" s="27" t="s">
        <v>143</v>
      </c>
    </row>
    <row r="3316" spans="1:3" x14ac:dyDescent="0.55000000000000004">
      <c r="A3316" s="28">
        <v>7816</v>
      </c>
      <c r="B3316" s="28" t="s">
        <v>3415</v>
      </c>
      <c r="C3316" s="27" t="s">
        <v>143</v>
      </c>
    </row>
    <row r="3317" spans="1:3" x14ac:dyDescent="0.55000000000000004">
      <c r="A3317" s="28">
        <v>7817</v>
      </c>
      <c r="B3317" s="28" t="s">
        <v>3416</v>
      </c>
      <c r="C3317" s="27" t="s">
        <v>143</v>
      </c>
    </row>
    <row r="3318" spans="1:3" x14ac:dyDescent="0.55000000000000004">
      <c r="A3318" s="28">
        <v>7818</v>
      </c>
      <c r="B3318" s="28" t="s">
        <v>3417</v>
      </c>
      <c r="C3318" s="27" t="s">
        <v>143</v>
      </c>
    </row>
    <row r="3319" spans="1:3" x14ac:dyDescent="0.55000000000000004">
      <c r="A3319" s="28">
        <v>7822</v>
      </c>
      <c r="B3319" s="28" t="s">
        <v>3418</v>
      </c>
      <c r="C3319" s="27" t="s">
        <v>143</v>
      </c>
    </row>
    <row r="3320" spans="1:3" x14ac:dyDescent="0.55000000000000004">
      <c r="A3320" s="28">
        <v>7823</v>
      </c>
      <c r="B3320" s="28" t="s">
        <v>3419</v>
      </c>
      <c r="C3320" s="27" t="s">
        <v>143</v>
      </c>
    </row>
    <row r="3321" spans="1:3" x14ac:dyDescent="0.55000000000000004">
      <c r="A3321" s="28">
        <v>7824</v>
      </c>
      <c r="B3321" s="28" t="s">
        <v>3283</v>
      </c>
      <c r="C3321" s="27" t="s">
        <v>143</v>
      </c>
    </row>
    <row r="3322" spans="1:3" x14ac:dyDescent="0.55000000000000004">
      <c r="A3322" s="28">
        <v>7825</v>
      </c>
      <c r="B3322" s="28" t="s">
        <v>2867</v>
      </c>
      <c r="C3322" s="27" t="s">
        <v>143</v>
      </c>
    </row>
    <row r="3323" spans="1:3" x14ac:dyDescent="0.55000000000000004">
      <c r="A3323" s="28">
        <v>7826</v>
      </c>
      <c r="B3323" s="28" t="s">
        <v>3271</v>
      </c>
      <c r="C3323" s="27" t="s">
        <v>143</v>
      </c>
    </row>
    <row r="3324" spans="1:3" x14ac:dyDescent="0.55000000000000004">
      <c r="A3324" s="28">
        <v>7827</v>
      </c>
      <c r="B3324" s="28" t="s">
        <v>3420</v>
      </c>
      <c r="C3324" s="27" t="s">
        <v>143</v>
      </c>
    </row>
    <row r="3325" spans="1:3" x14ac:dyDescent="0.55000000000000004">
      <c r="A3325" s="28">
        <v>7828</v>
      </c>
      <c r="B3325" s="28" t="s">
        <v>3277</v>
      </c>
      <c r="C3325" s="27" t="s">
        <v>143</v>
      </c>
    </row>
    <row r="3326" spans="1:3" x14ac:dyDescent="0.55000000000000004">
      <c r="A3326" s="28">
        <v>7829</v>
      </c>
      <c r="B3326" s="28" t="s">
        <v>3263</v>
      </c>
      <c r="C3326" s="27" t="s">
        <v>143</v>
      </c>
    </row>
    <row r="3327" spans="1:3" x14ac:dyDescent="0.55000000000000004">
      <c r="A3327" s="28">
        <v>7830</v>
      </c>
      <c r="B3327" s="28" t="s">
        <v>3246</v>
      </c>
      <c r="C3327" s="27" t="s">
        <v>143</v>
      </c>
    </row>
    <row r="3328" spans="1:3" x14ac:dyDescent="0.55000000000000004">
      <c r="A3328" s="28">
        <v>7833</v>
      </c>
      <c r="B3328" s="28" t="s">
        <v>3421</v>
      </c>
      <c r="C3328" s="27" t="s">
        <v>143</v>
      </c>
    </row>
    <row r="3329" spans="1:3" x14ac:dyDescent="0.55000000000000004">
      <c r="A3329" s="28">
        <v>7835</v>
      </c>
      <c r="B3329" s="28" t="s">
        <v>3422</v>
      </c>
      <c r="C3329" s="27" t="s">
        <v>143</v>
      </c>
    </row>
    <row r="3330" spans="1:3" x14ac:dyDescent="0.55000000000000004">
      <c r="A3330" s="28">
        <v>7837</v>
      </c>
      <c r="B3330" s="28" t="s">
        <v>3423</v>
      </c>
      <c r="C3330" s="27" t="s">
        <v>143</v>
      </c>
    </row>
    <row r="3331" spans="1:3" x14ac:dyDescent="0.55000000000000004">
      <c r="A3331" s="28">
        <v>7839</v>
      </c>
      <c r="B3331" s="28" t="s">
        <v>3242</v>
      </c>
      <c r="C3331" s="27" t="s">
        <v>143</v>
      </c>
    </row>
    <row r="3332" spans="1:3" x14ac:dyDescent="0.55000000000000004">
      <c r="A3332" s="28">
        <v>7840</v>
      </c>
      <c r="B3332" s="28" t="s">
        <v>3064</v>
      </c>
      <c r="C3332" s="27" t="s">
        <v>143</v>
      </c>
    </row>
    <row r="3333" spans="1:3" x14ac:dyDescent="0.55000000000000004">
      <c r="A3333" s="28">
        <v>7841</v>
      </c>
      <c r="B3333" s="28" t="s">
        <v>3424</v>
      </c>
      <c r="C3333" s="27" t="s">
        <v>143</v>
      </c>
    </row>
    <row r="3334" spans="1:3" x14ac:dyDescent="0.55000000000000004">
      <c r="A3334" s="28">
        <v>7842</v>
      </c>
      <c r="B3334" s="28" t="s">
        <v>3425</v>
      </c>
      <c r="C3334" s="27" t="s">
        <v>143</v>
      </c>
    </row>
    <row r="3335" spans="1:3" x14ac:dyDescent="0.55000000000000004">
      <c r="A3335" s="28">
        <v>7843</v>
      </c>
      <c r="B3335" s="28" t="s">
        <v>3426</v>
      </c>
      <c r="C3335" s="27" t="s">
        <v>143</v>
      </c>
    </row>
    <row r="3336" spans="1:3" x14ac:dyDescent="0.55000000000000004">
      <c r="A3336" s="28">
        <v>7846</v>
      </c>
      <c r="B3336" s="28" t="s">
        <v>3247</v>
      </c>
      <c r="C3336" s="27" t="s">
        <v>143</v>
      </c>
    </row>
    <row r="3337" spans="1:3" x14ac:dyDescent="0.55000000000000004">
      <c r="A3337" s="28">
        <v>7847</v>
      </c>
      <c r="B3337" s="28" t="s">
        <v>3427</v>
      </c>
      <c r="C3337" s="27" t="s">
        <v>143</v>
      </c>
    </row>
    <row r="3338" spans="1:3" x14ac:dyDescent="0.55000000000000004">
      <c r="A3338" s="28">
        <v>7848</v>
      </c>
      <c r="B3338" s="28" t="s">
        <v>3428</v>
      </c>
      <c r="C3338" s="27" t="s">
        <v>143</v>
      </c>
    </row>
    <row r="3339" spans="1:3" x14ac:dyDescent="0.55000000000000004">
      <c r="A3339" s="28">
        <v>7849</v>
      </c>
      <c r="B3339" s="28" t="s">
        <v>3257</v>
      </c>
      <c r="C3339" s="27" t="s">
        <v>143</v>
      </c>
    </row>
    <row r="3340" spans="1:3" x14ac:dyDescent="0.55000000000000004">
      <c r="A3340" s="28">
        <v>7850</v>
      </c>
      <c r="B3340" s="28" t="s">
        <v>2060</v>
      </c>
      <c r="C3340" s="27" t="s">
        <v>143</v>
      </c>
    </row>
    <row r="3341" spans="1:3" x14ac:dyDescent="0.55000000000000004">
      <c r="A3341" s="28">
        <v>7851</v>
      </c>
      <c r="B3341" s="28" t="s">
        <v>3306</v>
      </c>
      <c r="C3341" s="27" t="s">
        <v>143</v>
      </c>
    </row>
    <row r="3342" spans="1:3" x14ac:dyDescent="0.55000000000000004">
      <c r="A3342" s="28" t="s">
        <v>556</v>
      </c>
      <c r="B3342" s="28" t="s">
        <v>3429</v>
      </c>
      <c r="C3342" s="27" t="s">
        <v>143</v>
      </c>
    </row>
    <row r="3343" spans="1:3" x14ac:dyDescent="0.55000000000000004">
      <c r="A3343" s="28" t="s">
        <v>557</v>
      </c>
      <c r="B3343" s="28" t="s">
        <v>3430</v>
      </c>
      <c r="C3343" s="27" t="s">
        <v>143</v>
      </c>
    </row>
    <row r="3344" spans="1:3" x14ac:dyDescent="0.55000000000000004">
      <c r="A3344" s="28" t="s">
        <v>558</v>
      </c>
      <c r="B3344" s="28" t="s">
        <v>3431</v>
      </c>
      <c r="C3344" s="27" t="s">
        <v>143</v>
      </c>
    </row>
    <row r="3345" spans="1:3" x14ac:dyDescent="0.55000000000000004">
      <c r="A3345" s="28" t="s">
        <v>559</v>
      </c>
      <c r="B3345" s="28" t="s">
        <v>3432</v>
      </c>
      <c r="C3345" s="27" t="s">
        <v>143</v>
      </c>
    </row>
    <row r="3346" spans="1:3" x14ac:dyDescent="0.55000000000000004">
      <c r="A3346" s="28" t="s">
        <v>560</v>
      </c>
      <c r="B3346" s="28" t="s">
        <v>3433</v>
      </c>
      <c r="C3346" s="27" t="s">
        <v>143</v>
      </c>
    </row>
    <row r="3347" spans="1:3" x14ac:dyDescent="0.55000000000000004">
      <c r="A3347" s="28" t="s">
        <v>561</v>
      </c>
      <c r="B3347" s="28" t="s">
        <v>3434</v>
      </c>
      <c r="C3347" s="27" t="s">
        <v>143</v>
      </c>
    </row>
    <row r="3348" spans="1:3" x14ac:dyDescent="0.55000000000000004">
      <c r="A3348" s="28" t="s">
        <v>562</v>
      </c>
      <c r="B3348" s="28" t="s">
        <v>3261</v>
      </c>
      <c r="C3348" s="33" t="s">
        <v>143</v>
      </c>
    </row>
    <row r="3349" spans="1:3" x14ac:dyDescent="0.55000000000000004">
      <c r="A3349" s="28" t="s">
        <v>563</v>
      </c>
      <c r="B3349" s="28" t="s">
        <v>3256</v>
      </c>
      <c r="C3349" s="33" t="s">
        <v>143</v>
      </c>
    </row>
    <row r="3350" spans="1:3" x14ac:dyDescent="0.55000000000000004">
      <c r="A3350" s="28" t="s">
        <v>564</v>
      </c>
      <c r="B3350" s="28" t="s">
        <v>3435</v>
      </c>
      <c r="C3350" s="27" t="s">
        <v>143</v>
      </c>
    </row>
    <row r="3351" spans="1:3" x14ac:dyDescent="0.55000000000000004">
      <c r="A3351" s="28" t="s">
        <v>565</v>
      </c>
      <c r="B3351" s="28" t="s">
        <v>3436</v>
      </c>
      <c r="C3351" s="29" t="s">
        <v>143</v>
      </c>
    </row>
    <row r="3352" spans="1:3" x14ac:dyDescent="0.55000000000000004">
      <c r="A3352" s="36"/>
      <c r="B3352" s="36"/>
      <c r="C3352" s="35"/>
    </row>
  </sheetData>
  <sheetProtection algorithmName="SHA-512" hashValue="mBqT8nplV6R+G2/KUCq3bqhVL0kVuj19tBNsUVyk9yFP+yiPYYFjZMNB9KExjIxtK0szt0HvjxxxGaL40U7PpA==" saltValue="4UFTUWaLzPZJqAZqZsBJS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abSelected="1" workbookViewId="0">
      <selection activeCell="C5" sqref="C5"/>
    </sheetView>
  </sheetViews>
  <sheetFormatPr defaultRowHeight="14.4" x14ac:dyDescent="0.55000000000000004"/>
  <cols>
    <col min="2" max="2" width="18" customWidth="1"/>
    <col min="3" max="3" width="14.26171875" customWidth="1"/>
    <col min="5" max="5" width="15.578125" customWidth="1"/>
    <col min="10" max="10" width="9.83984375" customWidth="1"/>
  </cols>
  <sheetData>
    <row r="1" spans="1:10" ht="33.299999999999997" x14ac:dyDescent="1.2">
      <c r="A1" s="92" t="s">
        <v>3628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6" x14ac:dyDescent="0.6">
      <c r="A2" s="93" t="s">
        <v>6282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0.399999999999999" x14ac:dyDescent="0.75">
      <c r="A3" s="94" t="s">
        <v>3437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4.7" thickBot="1" x14ac:dyDescent="0.6"/>
    <row r="5" spans="1:10" s="89" customFormat="1" ht="14.7" thickBot="1" x14ac:dyDescent="0.6">
      <c r="A5" s="88" t="s">
        <v>3438</v>
      </c>
      <c r="C5" s="38">
        <v>1000</v>
      </c>
      <c r="D5" s="90"/>
      <c r="E5" s="91"/>
      <c r="F5" s="90"/>
      <c r="G5" s="90"/>
      <c r="H5" s="90"/>
      <c r="I5" s="90"/>
      <c r="J5" s="90"/>
    </row>
    <row r="6" spans="1:10" s="89" customFormat="1" ht="14.7" thickBot="1" x14ac:dyDescent="0.6">
      <c r="A6" s="88" t="s">
        <v>3439</v>
      </c>
      <c r="C6" s="96" t="str">
        <f>IFERROR(VLOOKUP(C5,'Unit Info'!A2:C3351,2,FALSE),"WRONG UNIT NUMBER")</f>
        <v>ANCHORAGE</v>
      </c>
      <c r="D6" s="97"/>
      <c r="E6" s="98"/>
      <c r="F6" s="71"/>
      <c r="G6" s="71"/>
      <c r="H6" s="90"/>
      <c r="I6" s="90"/>
      <c r="J6" s="90"/>
    </row>
    <row r="7" spans="1:10" s="89" customFormat="1" ht="14.7" thickBot="1" x14ac:dyDescent="0.6">
      <c r="A7" s="88" t="s">
        <v>3440</v>
      </c>
      <c r="C7" s="96" t="str">
        <f>IFERROR(VLOOKUP(C5,'Unit Info'!A2:C3351,3,FALSE),"WRONG UNIT NUMBER")</f>
        <v>ADULT UNIT</v>
      </c>
      <c r="D7" s="97"/>
      <c r="E7" s="98"/>
      <c r="F7" s="71"/>
      <c r="G7" s="71"/>
      <c r="H7" s="90"/>
      <c r="I7" s="90"/>
      <c r="J7" s="90"/>
    </row>
    <row r="9" spans="1:10" ht="14.7" thickBot="1" x14ac:dyDescent="0.6">
      <c r="A9" s="95" t="s">
        <v>3441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14.7" thickBot="1" x14ac:dyDescent="0.6">
      <c r="A10" s="40" t="s">
        <v>3442</v>
      </c>
      <c r="B10" s="99" t="str">
        <f>C6</f>
        <v>ANCHORAGE</v>
      </c>
      <c r="C10" s="100"/>
      <c r="D10" s="100" t="str">
        <f>C7</f>
        <v>ADULT UNIT</v>
      </c>
      <c r="E10" s="101"/>
      <c r="F10" s="39" t="s">
        <v>3443</v>
      </c>
    </row>
    <row r="11" spans="1:10" x14ac:dyDescent="0.55000000000000004">
      <c r="A11" t="s">
        <v>3444</v>
      </c>
    </row>
    <row r="12" spans="1:10" x14ac:dyDescent="0.55000000000000004">
      <c r="A12" t="s">
        <v>3626</v>
      </c>
    </row>
    <row r="14" spans="1:10" x14ac:dyDescent="0.55000000000000004">
      <c r="A14" t="s">
        <v>3627</v>
      </c>
    </row>
    <row r="15" spans="1:10" x14ac:dyDescent="0.55000000000000004">
      <c r="A15" t="s">
        <v>3445</v>
      </c>
    </row>
    <row r="17" spans="1:10" x14ac:dyDescent="0.55000000000000004">
      <c r="A17" t="s">
        <v>3446</v>
      </c>
    </row>
    <row r="18" spans="1:10" x14ac:dyDescent="0.55000000000000004">
      <c r="A18" t="s">
        <v>3447</v>
      </c>
    </row>
    <row r="19" spans="1:10" x14ac:dyDescent="0.55000000000000004">
      <c r="A19" t="s">
        <v>3448</v>
      </c>
    </row>
    <row r="20" spans="1:10" x14ac:dyDescent="0.55000000000000004">
      <c r="A20" t="s">
        <v>3449</v>
      </c>
    </row>
    <row r="21" spans="1:10" ht="14.7" thickBot="1" x14ac:dyDescent="0.6"/>
    <row r="22" spans="1:10" x14ac:dyDescent="0.55000000000000004">
      <c r="A22" s="1" t="s">
        <v>3450</v>
      </c>
      <c r="D22" s="108"/>
      <c r="E22" s="109"/>
      <c r="F22" s="109"/>
      <c r="G22" s="109"/>
      <c r="H22" s="109"/>
      <c r="I22" s="109"/>
      <c r="J22" s="110"/>
    </row>
    <row r="23" spans="1:10" ht="14.7" thickBot="1" x14ac:dyDescent="0.6">
      <c r="D23" s="111"/>
      <c r="E23" s="112"/>
      <c r="F23" s="112"/>
      <c r="G23" s="112"/>
      <c r="H23" s="112"/>
      <c r="I23" s="112"/>
      <c r="J23" s="113"/>
    </row>
    <row r="24" spans="1:10" ht="14.7" thickBot="1" x14ac:dyDescent="0.6">
      <c r="A24" s="1" t="s">
        <v>3451</v>
      </c>
      <c r="D24" s="105"/>
      <c r="E24" s="106"/>
      <c r="F24" s="106"/>
      <c r="G24" s="106"/>
      <c r="H24" s="106"/>
      <c r="I24" s="106"/>
      <c r="J24" s="107"/>
    </row>
    <row r="25" spans="1:10" ht="14.7" thickBot="1" x14ac:dyDescent="0.6">
      <c r="A25" s="1" t="s">
        <v>3452</v>
      </c>
      <c r="D25" s="102"/>
      <c r="E25" s="103"/>
      <c r="F25" s="103"/>
      <c r="G25" s="103"/>
      <c r="H25" s="103"/>
      <c r="I25" s="103"/>
      <c r="J25" s="104"/>
    </row>
    <row r="26" spans="1:10" ht="14.7" thickBot="1" x14ac:dyDescent="0.6">
      <c r="A26" s="1" t="s">
        <v>3453</v>
      </c>
      <c r="D26" s="105"/>
      <c r="E26" s="106"/>
      <c r="F26" s="106"/>
      <c r="G26" s="106"/>
      <c r="H26" s="106"/>
      <c r="I26" s="106"/>
      <c r="J26" s="107"/>
    </row>
    <row r="28" spans="1:10" ht="14.7" thickBot="1" x14ac:dyDescent="0.6"/>
    <row r="29" spans="1:10" x14ac:dyDescent="0.55000000000000004">
      <c r="A29" s="1" t="s">
        <v>3454</v>
      </c>
      <c r="D29" s="108"/>
      <c r="E29" s="109"/>
      <c r="F29" s="109"/>
      <c r="G29" s="109"/>
      <c r="H29" s="109"/>
      <c r="I29" s="109"/>
      <c r="J29" s="110"/>
    </row>
    <row r="30" spans="1:10" ht="14.7" thickBot="1" x14ac:dyDescent="0.6">
      <c r="D30" s="111"/>
      <c r="E30" s="112"/>
      <c r="F30" s="112"/>
      <c r="G30" s="112"/>
      <c r="H30" s="112"/>
      <c r="I30" s="112"/>
      <c r="J30" s="113"/>
    </row>
    <row r="31" spans="1:10" ht="14.7" thickBot="1" x14ac:dyDescent="0.6">
      <c r="A31" s="1" t="s">
        <v>3455</v>
      </c>
      <c r="D31" s="105"/>
      <c r="E31" s="106"/>
      <c r="F31" s="106"/>
      <c r="G31" s="106"/>
      <c r="H31" s="106"/>
      <c r="I31" s="106"/>
      <c r="J31" s="107"/>
    </row>
    <row r="32" spans="1:10" ht="14.7" thickBot="1" x14ac:dyDescent="0.6">
      <c r="A32" s="1" t="s">
        <v>3456</v>
      </c>
      <c r="D32" s="102"/>
      <c r="E32" s="103"/>
      <c r="F32" s="103"/>
      <c r="G32" s="103"/>
      <c r="H32" s="103"/>
      <c r="I32" s="103"/>
      <c r="J32" s="104"/>
    </row>
    <row r="33" spans="1:10" ht="14.7" thickBot="1" x14ac:dyDescent="0.6">
      <c r="A33" s="1" t="s">
        <v>3457</v>
      </c>
      <c r="D33" s="105"/>
      <c r="E33" s="106"/>
      <c r="F33" s="106"/>
      <c r="G33" s="106"/>
      <c r="H33" s="106"/>
      <c r="I33" s="106"/>
      <c r="J33" s="107"/>
    </row>
  </sheetData>
  <sheetProtection algorithmName="SHA-512" hashValue="V21dlBenq/TdV2+I7v0oTzTwLsYC7OIop1sLW1qhGFtMyhWgMesqZ+WV5+W8jvu7XTr7vknJdkoZFN7ds6jBJg==" saltValue="WtKtLjrTfSbv/F5Rb1HLEQ==" spinCount="100000" sheet="1" objects="1" scenarios="1" selectLockedCells="1"/>
  <mergeCells count="16">
    <mergeCell ref="B10:C10"/>
    <mergeCell ref="D10:E10"/>
    <mergeCell ref="D32:J32"/>
    <mergeCell ref="D33:J33"/>
    <mergeCell ref="D25:J25"/>
    <mergeCell ref="D26:J26"/>
    <mergeCell ref="D22:J23"/>
    <mergeCell ref="D29:J30"/>
    <mergeCell ref="D31:J31"/>
    <mergeCell ref="D24:J24"/>
    <mergeCell ref="A1:J1"/>
    <mergeCell ref="A2:J2"/>
    <mergeCell ref="A3:J3"/>
    <mergeCell ref="A9:J9"/>
    <mergeCell ref="C6:E6"/>
    <mergeCell ref="C7:E7"/>
  </mergeCells>
  <pageMargins left="0.7" right="0.7" top="0.75" bottom="0.75" header="0.3" footer="0.3"/>
  <pageSetup scale="8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topLeftCell="A10" workbookViewId="0">
      <selection activeCell="A8" sqref="A8:J8"/>
    </sheetView>
  </sheetViews>
  <sheetFormatPr defaultRowHeight="14.4" x14ac:dyDescent="0.55000000000000004"/>
  <sheetData>
    <row r="1" spans="1:10" x14ac:dyDescent="0.55000000000000004">
      <c r="A1" s="120" t="s">
        <v>3458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9" customHeight="1" x14ac:dyDescent="0.55000000000000004"/>
    <row r="3" spans="1:10" x14ac:dyDescent="0.55000000000000004">
      <c r="A3" s="2" t="s">
        <v>3459</v>
      </c>
    </row>
    <row r="5" spans="1:10" x14ac:dyDescent="0.55000000000000004">
      <c r="A5" s="1" t="s">
        <v>3460</v>
      </c>
    </row>
    <row r="6" spans="1:10" x14ac:dyDescent="0.55000000000000004">
      <c r="A6" s="1" t="s">
        <v>3461</v>
      </c>
    </row>
    <row r="7" spans="1:10" ht="14.7" thickBot="1" x14ac:dyDescent="0.6"/>
    <row r="8" spans="1:10" ht="14.7" thickBot="1" x14ac:dyDescent="0.6">
      <c r="A8" s="105"/>
      <c r="B8" s="106"/>
      <c r="C8" s="106"/>
      <c r="D8" s="106"/>
      <c r="E8" s="106"/>
      <c r="F8" s="106"/>
      <c r="G8" s="106"/>
      <c r="H8" s="106"/>
      <c r="I8" s="106"/>
      <c r="J8" s="107"/>
    </row>
    <row r="9" spans="1:10" ht="14.7" thickBot="1" x14ac:dyDescent="0.6">
      <c r="A9" s="105"/>
      <c r="B9" s="106"/>
      <c r="C9" s="106"/>
      <c r="D9" s="106"/>
      <c r="E9" s="106"/>
      <c r="F9" s="106"/>
      <c r="G9" s="106"/>
      <c r="H9" s="106"/>
      <c r="I9" s="106"/>
      <c r="J9" s="107"/>
    </row>
    <row r="10" spans="1:10" ht="14.7" thickBot="1" x14ac:dyDescent="0.6">
      <c r="A10" s="105"/>
      <c r="B10" s="106"/>
      <c r="C10" s="106"/>
      <c r="D10" s="106"/>
      <c r="E10" s="106"/>
      <c r="F10" s="106"/>
      <c r="G10" s="106"/>
      <c r="H10" s="106"/>
      <c r="I10" s="106"/>
      <c r="J10" s="107"/>
    </row>
    <row r="11" spans="1:10" ht="14.7" thickBot="1" x14ac:dyDescent="0.6">
      <c r="A11" s="105"/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0" ht="14.7" thickBot="1" x14ac:dyDescent="0.6">
      <c r="A12" s="105"/>
      <c r="B12" s="106"/>
      <c r="C12" s="106"/>
      <c r="D12" s="106"/>
      <c r="E12" s="106"/>
      <c r="F12" s="106"/>
      <c r="G12" s="106"/>
      <c r="H12" s="106"/>
      <c r="I12" s="106"/>
      <c r="J12" s="107"/>
    </row>
    <row r="13" spans="1:10" ht="14.7" thickBot="1" x14ac:dyDescent="0.6">
      <c r="A13" s="105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ht="14.7" thickBot="1" x14ac:dyDescent="0.6">
      <c r="A14" s="105"/>
      <c r="B14" s="106"/>
      <c r="C14" s="106"/>
      <c r="D14" s="106"/>
      <c r="E14" s="106"/>
      <c r="F14" s="106"/>
      <c r="G14" s="106"/>
      <c r="H14" s="106"/>
      <c r="I14" s="106"/>
      <c r="J14" s="107"/>
    </row>
    <row r="15" spans="1:10" ht="14.7" thickBot="1" x14ac:dyDescent="0.6">
      <c r="A15" s="105"/>
      <c r="B15" s="106"/>
      <c r="C15" s="106"/>
      <c r="D15" s="106"/>
      <c r="E15" s="106"/>
      <c r="F15" s="106"/>
      <c r="G15" s="106"/>
      <c r="H15" s="106"/>
      <c r="I15" s="106"/>
      <c r="J15" s="107"/>
    </row>
    <row r="16" spans="1:10" x14ac:dyDescent="0.55000000000000004">
      <c r="A16" s="114"/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4.7" thickBot="1" x14ac:dyDescent="0.6">
      <c r="A17" s="117"/>
      <c r="B17" s="118"/>
      <c r="C17" s="118"/>
      <c r="D17" s="118"/>
      <c r="E17" s="118"/>
      <c r="F17" s="118"/>
      <c r="G17" s="118"/>
      <c r="H17" s="118"/>
      <c r="I17" s="118"/>
      <c r="J17" s="119"/>
    </row>
    <row r="19" spans="1:10" x14ac:dyDescent="0.55000000000000004">
      <c r="A19" s="2" t="s">
        <v>3462</v>
      </c>
    </row>
    <row r="20" spans="1:10" x14ac:dyDescent="0.55000000000000004">
      <c r="A20" s="3"/>
    </row>
    <row r="21" spans="1:10" x14ac:dyDescent="0.55000000000000004">
      <c r="A21" s="1" t="s">
        <v>3463</v>
      </c>
    </row>
    <row r="22" spans="1:10" x14ac:dyDescent="0.55000000000000004">
      <c r="A22" s="1" t="s">
        <v>3464</v>
      </c>
    </row>
    <row r="23" spans="1:10" ht="14.7" thickBot="1" x14ac:dyDescent="0.6"/>
    <row r="24" spans="1:10" ht="14.7" thickBot="1" x14ac:dyDescent="0.6">
      <c r="A24" s="105"/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0" ht="14.7" thickBot="1" x14ac:dyDescent="0.6">
      <c r="A25" s="105"/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4.7" thickBot="1" x14ac:dyDescent="0.6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4.7" thickBot="1" x14ac:dyDescent="0.6">
      <c r="A27" s="105"/>
      <c r="B27" s="106"/>
      <c r="C27" s="106"/>
      <c r="D27" s="106"/>
      <c r="E27" s="106"/>
      <c r="F27" s="106"/>
      <c r="G27" s="106"/>
      <c r="H27" s="106"/>
      <c r="I27" s="106"/>
      <c r="J27" s="107"/>
    </row>
    <row r="28" spans="1:10" ht="14.7" thickBot="1" x14ac:dyDescent="0.6">
      <c r="A28" s="105"/>
      <c r="B28" s="106"/>
      <c r="C28" s="106"/>
      <c r="D28" s="106"/>
      <c r="E28" s="106"/>
      <c r="F28" s="106"/>
      <c r="G28" s="106"/>
      <c r="H28" s="106"/>
      <c r="I28" s="106"/>
      <c r="J28" s="107"/>
    </row>
    <row r="29" spans="1:10" ht="14.7" thickBot="1" x14ac:dyDescent="0.6">
      <c r="A29" s="105"/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10" ht="14.7" thickBot="1" x14ac:dyDescent="0.6">
      <c r="A30" s="105"/>
      <c r="B30" s="106"/>
      <c r="C30" s="106"/>
      <c r="D30" s="106"/>
      <c r="E30" s="106"/>
      <c r="F30" s="106"/>
      <c r="G30" s="106"/>
      <c r="H30" s="106"/>
      <c r="I30" s="106"/>
      <c r="J30" s="107"/>
    </row>
    <row r="31" spans="1:10" ht="14.7" thickBot="1" x14ac:dyDescent="0.6">
      <c r="A31" s="105"/>
      <c r="B31" s="106"/>
      <c r="C31" s="106"/>
      <c r="D31" s="106"/>
      <c r="E31" s="106"/>
      <c r="F31" s="106"/>
      <c r="G31" s="106"/>
      <c r="H31" s="106"/>
      <c r="I31" s="106"/>
      <c r="J31" s="107"/>
    </row>
    <row r="32" spans="1:10" x14ac:dyDescent="0.55000000000000004">
      <c r="A32" s="114"/>
      <c r="B32" s="115"/>
      <c r="C32" s="115"/>
      <c r="D32" s="115"/>
      <c r="E32" s="115"/>
      <c r="F32" s="115"/>
      <c r="G32" s="115"/>
      <c r="H32" s="115"/>
      <c r="I32" s="115"/>
      <c r="J32" s="116"/>
    </row>
    <row r="33" spans="1:10" ht="14.7" thickBot="1" x14ac:dyDescent="0.6">
      <c r="A33" s="117"/>
      <c r="B33" s="118"/>
      <c r="C33" s="118"/>
      <c r="D33" s="118"/>
      <c r="E33" s="118"/>
      <c r="F33" s="118"/>
      <c r="G33" s="118"/>
      <c r="H33" s="118"/>
      <c r="I33" s="118"/>
      <c r="J33" s="119"/>
    </row>
    <row r="35" spans="1:10" x14ac:dyDescent="0.55000000000000004">
      <c r="A35" s="2" t="s">
        <v>3465</v>
      </c>
    </row>
    <row r="37" spans="1:10" x14ac:dyDescent="0.55000000000000004">
      <c r="A37" s="1" t="s">
        <v>3466</v>
      </c>
    </row>
    <row r="38" spans="1:10" ht="14.7" thickBot="1" x14ac:dyDescent="0.6"/>
    <row r="39" spans="1:10" ht="14.7" thickBot="1" x14ac:dyDescent="0.6">
      <c r="A39" s="105"/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0" ht="14.7" thickBot="1" x14ac:dyDescent="0.6">
      <c r="A40" s="105"/>
      <c r="B40" s="106"/>
      <c r="C40" s="106"/>
      <c r="D40" s="106"/>
      <c r="E40" s="106"/>
      <c r="F40" s="106"/>
      <c r="G40" s="106"/>
      <c r="H40" s="106"/>
      <c r="I40" s="106"/>
      <c r="J40" s="107"/>
    </row>
    <row r="41" spans="1:10" ht="14.7" thickBot="1" x14ac:dyDescent="0.6">
      <c r="A41" s="105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ht="14.7" thickBot="1" x14ac:dyDescent="0.6">
      <c r="A42" s="105"/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4.7" thickBot="1" x14ac:dyDescent="0.6">
      <c r="A43" s="105"/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ht="14.7" thickBot="1" x14ac:dyDescent="0.6">
      <c r="A44" s="105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x14ac:dyDescent="0.55000000000000004">
      <c r="A45" s="114"/>
      <c r="B45" s="115"/>
      <c r="C45" s="115"/>
      <c r="D45" s="115"/>
      <c r="E45" s="115"/>
      <c r="F45" s="115"/>
      <c r="G45" s="115"/>
      <c r="H45" s="115"/>
      <c r="I45" s="115"/>
      <c r="J45" s="116"/>
    </row>
    <row r="46" spans="1:10" ht="14.7" thickBot="1" x14ac:dyDescent="0.6">
      <c r="A46" s="117"/>
      <c r="B46" s="118"/>
      <c r="C46" s="118"/>
      <c r="D46" s="118"/>
      <c r="E46" s="118"/>
      <c r="F46" s="118"/>
      <c r="G46" s="118"/>
      <c r="H46" s="118"/>
      <c r="I46" s="118"/>
      <c r="J46" s="119"/>
    </row>
  </sheetData>
  <sheetProtection algorithmName="SHA-512" hashValue="JltN/N9Y8xWIIc1hHi8XesRp0Xw6WzCVNC2+W7ZG5wsi2o6vszh0zZkD/kPkr0RYR10H5jbpaMbhbWUvVs7xYw==" saltValue="sbfAgWghUcSk+1SuXfUzog==" spinCount="100000" sheet="1" objects="1" scenarios="1" selectLockedCells="1"/>
  <mergeCells count="29">
    <mergeCell ref="A17:J17"/>
    <mergeCell ref="A12:J12"/>
    <mergeCell ref="A13:J13"/>
    <mergeCell ref="A14:J14"/>
    <mergeCell ref="A15:J15"/>
    <mergeCell ref="A16:J16"/>
    <mergeCell ref="A1:J1"/>
    <mergeCell ref="A8:J8"/>
    <mergeCell ref="A9:J9"/>
    <mergeCell ref="A10:J10"/>
    <mergeCell ref="A11:J11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44:J44"/>
    <mergeCell ref="A45:J45"/>
    <mergeCell ref="A46:J46"/>
    <mergeCell ref="A39:J39"/>
    <mergeCell ref="A40:J40"/>
    <mergeCell ref="A41:J41"/>
    <mergeCell ref="A42:J42"/>
    <mergeCell ref="A43:J4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workbookViewId="0">
      <selection activeCell="C27" sqref="C27:D27"/>
    </sheetView>
  </sheetViews>
  <sheetFormatPr defaultRowHeight="14.4" x14ac:dyDescent="0.55000000000000004"/>
  <cols>
    <col min="2" max="2" width="12.68359375" bestFit="1" customWidth="1"/>
    <col min="3" max="3" width="12.41796875" bestFit="1" customWidth="1"/>
    <col min="4" max="4" width="7.41796875" bestFit="1" customWidth="1"/>
    <col min="5" max="5" width="21.68359375" customWidth="1"/>
    <col min="6" max="6" width="19.83984375" customWidth="1"/>
  </cols>
  <sheetData>
    <row r="1" spans="1:10" x14ac:dyDescent="0.55000000000000004">
      <c r="A1" s="95" t="s">
        <v>3467</v>
      </c>
      <c r="B1" s="95"/>
      <c r="C1" s="95"/>
      <c r="D1" s="95"/>
      <c r="E1" s="95"/>
      <c r="F1" s="95"/>
      <c r="G1" s="4"/>
      <c r="H1" s="4"/>
      <c r="I1" s="4"/>
      <c r="J1" s="4"/>
    </row>
    <row r="3" spans="1:10" x14ac:dyDescent="0.55000000000000004">
      <c r="A3" s="1" t="s">
        <v>3468</v>
      </c>
    </row>
    <row r="4" spans="1:10" x14ac:dyDescent="0.55000000000000004">
      <c r="A4" s="1" t="s">
        <v>3469</v>
      </c>
    </row>
    <row r="5" spans="1:10" ht="14.7" thickBot="1" x14ac:dyDescent="0.6"/>
    <row r="6" spans="1:10" x14ac:dyDescent="0.55000000000000004">
      <c r="A6" s="122" t="s">
        <v>3470</v>
      </c>
      <c r="B6" s="123"/>
      <c r="C6" s="123" t="s">
        <v>3471</v>
      </c>
      <c r="D6" s="123"/>
      <c r="E6" s="5" t="s">
        <v>3472</v>
      </c>
      <c r="F6" s="6" t="s">
        <v>3473</v>
      </c>
    </row>
    <row r="7" spans="1:10" x14ac:dyDescent="0.55000000000000004">
      <c r="A7" s="121"/>
      <c r="B7" s="121"/>
      <c r="C7" s="121"/>
      <c r="D7" s="121"/>
      <c r="E7" s="18"/>
      <c r="F7" s="69"/>
    </row>
    <row r="8" spans="1:10" x14ac:dyDescent="0.55000000000000004">
      <c r="A8" s="121"/>
      <c r="B8" s="121"/>
      <c r="C8" s="121"/>
      <c r="D8" s="121"/>
      <c r="E8" s="18"/>
      <c r="F8" s="69"/>
    </row>
    <row r="9" spans="1:10" x14ac:dyDescent="0.55000000000000004">
      <c r="A9" s="121"/>
      <c r="B9" s="121"/>
      <c r="C9" s="121"/>
      <c r="D9" s="121"/>
      <c r="E9" s="18"/>
      <c r="F9" s="69"/>
    </row>
    <row r="10" spans="1:10" x14ac:dyDescent="0.55000000000000004">
      <c r="A10" s="121"/>
      <c r="B10" s="121"/>
      <c r="C10" s="121"/>
      <c r="D10" s="121"/>
      <c r="E10" s="18"/>
      <c r="F10" s="69"/>
    </row>
    <row r="11" spans="1:10" x14ac:dyDescent="0.55000000000000004">
      <c r="A11" s="121"/>
      <c r="B11" s="121"/>
      <c r="C11" s="121"/>
      <c r="D11" s="121"/>
      <c r="E11" s="18"/>
      <c r="F11" s="69"/>
    </row>
    <row r="12" spans="1:10" x14ac:dyDescent="0.55000000000000004">
      <c r="A12" s="121"/>
      <c r="B12" s="121"/>
      <c r="C12" s="121"/>
      <c r="D12" s="121"/>
      <c r="E12" s="19"/>
      <c r="F12" s="70"/>
    </row>
    <row r="13" spans="1:10" x14ac:dyDescent="0.55000000000000004">
      <c r="A13" s="121"/>
      <c r="B13" s="121"/>
      <c r="C13" s="121"/>
      <c r="D13" s="121"/>
      <c r="E13" s="19"/>
      <c r="F13" s="70"/>
    </row>
    <row r="14" spans="1:10" x14ac:dyDescent="0.55000000000000004">
      <c r="A14" s="121"/>
      <c r="B14" s="121"/>
      <c r="C14" s="121"/>
      <c r="D14" s="121"/>
      <c r="E14" s="19"/>
      <c r="F14" s="70"/>
    </row>
    <row r="15" spans="1:10" x14ac:dyDescent="0.55000000000000004">
      <c r="A15" s="121"/>
      <c r="B15" s="121"/>
      <c r="C15" s="121"/>
      <c r="D15" s="121"/>
      <c r="E15" s="19"/>
      <c r="F15" s="70"/>
    </row>
    <row r="16" spans="1:10" x14ac:dyDescent="0.55000000000000004">
      <c r="A16" s="121"/>
      <c r="B16" s="121"/>
      <c r="C16" s="121"/>
      <c r="D16" s="121"/>
      <c r="E16" s="19"/>
      <c r="F16" s="70"/>
    </row>
    <row r="18" spans="1:7" x14ac:dyDescent="0.55000000000000004">
      <c r="A18" s="95" t="s">
        <v>3474</v>
      </c>
      <c r="B18" s="95"/>
      <c r="C18" s="95"/>
      <c r="D18" s="95"/>
      <c r="E18" s="95"/>
      <c r="F18" s="95"/>
      <c r="G18" s="95"/>
    </row>
    <row r="20" spans="1:7" x14ac:dyDescent="0.55000000000000004">
      <c r="A20" s="1" t="s">
        <v>3475</v>
      </c>
    </row>
    <row r="21" spans="1:7" x14ac:dyDescent="0.55000000000000004">
      <c r="A21" s="1" t="s">
        <v>3476</v>
      </c>
    </row>
    <row r="23" spans="1:7" ht="14.7" thickBot="1" x14ac:dyDescent="0.6"/>
    <row r="24" spans="1:7" x14ac:dyDescent="0.55000000000000004">
      <c r="A24" s="122" t="s">
        <v>3470</v>
      </c>
      <c r="B24" s="123"/>
      <c r="C24" s="123" t="s">
        <v>3477</v>
      </c>
      <c r="D24" s="123"/>
      <c r="E24" s="67" t="s">
        <v>3478</v>
      </c>
      <c r="F24" s="7" t="s">
        <v>3479</v>
      </c>
    </row>
    <row r="25" spans="1:7" x14ac:dyDescent="0.55000000000000004">
      <c r="A25" s="121"/>
      <c r="B25" s="121"/>
      <c r="C25" s="121"/>
      <c r="D25" s="121"/>
      <c r="E25" s="20"/>
      <c r="F25" s="69"/>
    </row>
    <row r="26" spans="1:7" x14ac:dyDescent="0.55000000000000004">
      <c r="A26" s="121"/>
      <c r="B26" s="121"/>
      <c r="C26" s="121"/>
      <c r="D26" s="121"/>
      <c r="E26" s="20"/>
      <c r="F26" s="69"/>
    </row>
    <row r="27" spans="1:7" x14ac:dyDescent="0.55000000000000004">
      <c r="A27" s="121"/>
      <c r="B27" s="121"/>
      <c r="C27" s="121"/>
      <c r="D27" s="121"/>
      <c r="E27" s="20"/>
      <c r="F27" s="69"/>
    </row>
    <row r="28" spans="1:7" x14ac:dyDescent="0.55000000000000004">
      <c r="A28" s="121"/>
      <c r="B28" s="121"/>
      <c r="C28" s="121"/>
      <c r="D28" s="121"/>
      <c r="E28" s="20"/>
      <c r="F28" s="69"/>
    </row>
    <row r="29" spans="1:7" x14ac:dyDescent="0.55000000000000004">
      <c r="A29" s="121"/>
      <c r="B29" s="121"/>
      <c r="C29" s="121"/>
      <c r="D29" s="121"/>
      <c r="E29" s="20"/>
      <c r="F29" s="69"/>
    </row>
    <row r="30" spans="1:7" x14ac:dyDescent="0.55000000000000004">
      <c r="A30" s="121"/>
      <c r="B30" s="121"/>
      <c r="C30" s="121"/>
      <c r="D30" s="121"/>
      <c r="E30" s="20"/>
      <c r="F30" s="69"/>
    </row>
    <row r="31" spans="1:7" x14ac:dyDescent="0.55000000000000004">
      <c r="A31" s="121"/>
      <c r="B31" s="121"/>
      <c r="C31" s="121"/>
      <c r="D31" s="121"/>
      <c r="E31" s="20"/>
      <c r="F31" s="69"/>
    </row>
    <row r="32" spans="1:7" x14ac:dyDescent="0.55000000000000004">
      <c r="A32" s="121"/>
      <c r="B32" s="121"/>
      <c r="C32" s="121"/>
      <c r="D32" s="121"/>
      <c r="E32" s="20"/>
      <c r="F32" s="69"/>
    </row>
    <row r="33" spans="1:6" x14ac:dyDescent="0.55000000000000004">
      <c r="A33" s="121"/>
      <c r="B33" s="121"/>
      <c r="C33" s="121"/>
      <c r="D33" s="121"/>
      <c r="E33" s="20"/>
      <c r="F33" s="69"/>
    </row>
    <row r="34" spans="1:6" x14ac:dyDescent="0.55000000000000004">
      <c r="A34" s="121"/>
      <c r="B34" s="121"/>
      <c r="C34" s="121"/>
      <c r="D34" s="121"/>
      <c r="E34" s="20"/>
      <c r="F34" s="69"/>
    </row>
  </sheetData>
  <sheetProtection algorithmName="SHA-512" hashValue="t8T2TkdYYw7KSiptRpsy3BySmO+BnOJm94N1KTA2WttLl6zHCJ7lxgmg9Nug0FHZ1p4eRmR8KpFg3KPK7DccZQ==" saltValue="gRdt5G5cXiXbcfAunGKxiA==" spinCount="100000" sheet="1" objects="1" scenarios="1" selectLockedCells="1"/>
  <mergeCells count="46">
    <mergeCell ref="C33:D33"/>
    <mergeCell ref="C34:D34"/>
    <mergeCell ref="A33:B33"/>
    <mergeCell ref="A34:B34"/>
    <mergeCell ref="C25:D25"/>
    <mergeCell ref="C26:D26"/>
    <mergeCell ref="C27:D27"/>
    <mergeCell ref="C28:D28"/>
    <mergeCell ref="C29:D29"/>
    <mergeCell ref="C30:D30"/>
    <mergeCell ref="C31:D31"/>
    <mergeCell ref="C32:D32"/>
    <mergeCell ref="A27:B27"/>
    <mergeCell ref="A28:B28"/>
    <mergeCell ref="A29:B29"/>
    <mergeCell ref="A30:B30"/>
    <mergeCell ref="A31:B31"/>
    <mergeCell ref="A32:B32"/>
    <mergeCell ref="A18:G18"/>
    <mergeCell ref="A24:B24"/>
    <mergeCell ref="C24:D24"/>
    <mergeCell ref="A1:F1"/>
    <mergeCell ref="A25:B25"/>
    <mergeCell ref="A26:B26"/>
    <mergeCell ref="A12:B12"/>
    <mergeCell ref="A13:B13"/>
    <mergeCell ref="A14:B14"/>
    <mergeCell ref="A15:B15"/>
    <mergeCell ref="A16:B16"/>
    <mergeCell ref="C12:D12"/>
    <mergeCell ref="C13:D13"/>
    <mergeCell ref="C14:D14"/>
    <mergeCell ref="C15:D15"/>
    <mergeCell ref="C16:D16"/>
    <mergeCell ref="A10:B10"/>
    <mergeCell ref="A11:B11"/>
    <mergeCell ref="C7:D7"/>
    <mergeCell ref="C8:D8"/>
    <mergeCell ref="C9:D9"/>
    <mergeCell ref="C10:D10"/>
    <mergeCell ref="C11:D11"/>
    <mergeCell ref="A6:B6"/>
    <mergeCell ref="C6:D6"/>
    <mergeCell ref="A7:B7"/>
    <mergeCell ref="A8:B8"/>
    <mergeCell ref="A9:B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4"/>
  <sheetViews>
    <sheetView workbookViewId="0">
      <selection activeCell="D30" sqref="D30:D32"/>
    </sheetView>
  </sheetViews>
  <sheetFormatPr defaultRowHeight="14.4" x14ac:dyDescent="0.55000000000000004"/>
  <cols>
    <col min="3" max="3" width="22.578125" customWidth="1"/>
    <col min="4" max="4" width="13.68359375" customWidth="1"/>
    <col min="5" max="5" width="18.83984375" customWidth="1"/>
    <col min="6" max="6" width="1" customWidth="1"/>
    <col min="7" max="7" width="19.68359375" customWidth="1"/>
  </cols>
  <sheetData>
    <row r="1" spans="1:10" ht="20.399999999999999" x14ac:dyDescent="0.75">
      <c r="A1" s="94" t="s">
        <v>3480</v>
      </c>
      <c r="B1" s="94"/>
      <c r="C1" s="94"/>
      <c r="D1" s="94"/>
      <c r="E1" s="94"/>
      <c r="F1" s="94"/>
      <c r="G1" s="94"/>
      <c r="H1" s="94"/>
      <c r="I1" s="94"/>
      <c r="J1" s="94"/>
    </row>
    <row r="3" spans="1:10" ht="18.3" x14ac:dyDescent="0.7">
      <c r="A3" s="130" t="s">
        <v>3481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8.5" customHeight="1" x14ac:dyDescent="0.55000000000000004"/>
    <row r="5" spans="1:10" ht="15.6" x14ac:dyDescent="0.6">
      <c r="A5" s="93" t="s">
        <v>3482</v>
      </c>
      <c r="B5" s="93"/>
      <c r="C5" s="93"/>
      <c r="D5" s="93"/>
      <c r="E5" s="93"/>
    </row>
    <row r="6" spans="1:10" x14ac:dyDescent="0.55000000000000004">
      <c r="A6" s="124" t="s">
        <v>3483</v>
      </c>
      <c r="B6" s="125"/>
      <c r="C6" s="126"/>
      <c r="D6" s="50"/>
    </row>
    <row r="7" spans="1:10" x14ac:dyDescent="0.55000000000000004">
      <c r="A7" s="124" t="s">
        <v>3484</v>
      </c>
      <c r="B7" s="125"/>
      <c r="C7" s="126"/>
      <c r="D7" s="50"/>
    </row>
    <row r="8" spans="1:10" x14ac:dyDescent="0.55000000000000004">
      <c r="A8" s="124" t="s">
        <v>3485</v>
      </c>
      <c r="B8" s="125"/>
      <c r="C8" s="126"/>
      <c r="D8" s="50"/>
    </row>
    <row r="9" spans="1:10" x14ac:dyDescent="0.55000000000000004">
      <c r="A9" s="124" t="s">
        <v>3486</v>
      </c>
      <c r="B9" s="125"/>
      <c r="C9" s="126"/>
      <c r="D9" s="50"/>
    </row>
    <row r="10" spans="1:10" x14ac:dyDescent="0.55000000000000004">
      <c r="A10" s="124" t="s">
        <v>3487</v>
      </c>
      <c r="B10" s="125"/>
      <c r="C10" s="126"/>
      <c r="D10" s="50"/>
    </row>
    <row r="11" spans="1:10" x14ac:dyDescent="0.55000000000000004">
      <c r="A11" s="125" t="s">
        <v>3488</v>
      </c>
      <c r="B11" s="125"/>
      <c r="C11" s="125"/>
      <c r="D11" s="50"/>
    </row>
    <row r="12" spans="1:10" ht="18.600000000000001" thickBot="1" x14ac:dyDescent="0.75">
      <c r="A12" s="129" t="s">
        <v>3489</v>
      </c>
      <c r="B12" s="129"/>
      <c r="C12" s="129"/>
      <c r="D12" s="129"/>
      <c r="E12" s="49">
        <f>SUM(D6:D11)</f>
        <v>0</v>
      </c>
    </row>
    <row r="13" spans="1:10" ht="14.7" thickTop="1" x14ac:dyDescent="0.55000000000000004"/>
    <row r="14" spans="1:10" ht="15.6" x14ac:dyDescent="0.6">
      <c r="A14" s="93" t="s">
        <v>3490</v>
      </c>
      <c r="B14" s="93"/>
      <c r="C14" s="93"/>
      <c r="D14" s="93"/>
      <c r="E14" s="93"/>
    </row>
    <row r="15" spans="1:10" x14ac:dyDescent="0.55000000000000004">
      <c r="A15" s="124" t="s">
        <v>3491</v>
      </c>
      <c r="B15" s="125"/>
      <c r="C15" s="126"/>
      <c r="D15" s="50"/>
    </row>
    <row r="16" spans="1:10" x14ac:dyDescent="0.55000000000000004">
      <c r="A16" s="124" t="s">
        <v>3492</v>
      </c>
      <c r="B16" s="125"/>
      <c r="C16" s="126"/>
      <c r="D16" s="50"/>
    </row>
    <row r="17" spans="1:5" x14ac:dyDescent="0.55000000000000004">
      <c r="A17" s="124" t="s">
        <v>3493</v>
      </c>
      <c r="B17" s="125"/>
      <c r="C17" s="126"/>
      <c r="D17" s="50"/>
    </row>
    <row r="18" spans="1:5" x14ac:dyDescent="0.55000000000000004">
      <c r="A18" s="124" t="s">
        <v>3494</v>
      </c>
      <c r="B18" s="125"/>
      <c r="C18" s="126"/>
      <c r="D18" s="50"/>
    </row>
    <row r="19" spans="1:5" x14ac:dyDescent="0.55000000000000004">
      <c r="A19" s="124" t="s">
        <v>3495</v>
      </c>
      <c r="B19" s="125"/>
      <c r="C19" s="126"/>
      <c r="D19" s="50"/>
    </row>
    <row r="20" spans="1:5" x14ac:dyDescent="0.55000000000000004">
      <c r="A20" s="124" t="s">
        <v>3496</v>
      </c>
      <c r="B20" s="125"/>
      <c r="C20" s="126"/>
      <c r="D20" s="50"/>
    </row>
    <row r="21" spans="1:5" ht="18.600000000000001" thickBot="1" x14ac:dyDescent="0.75">
      <c r="A21" s="129" t="s">
        <v>3497</v>
      </c>
      <c r="B21" s="129"/>
      <c r="C21" s="129"/>
      <c r="D21" s="129"/>
      <c r="E21" s="49">
        <f>SUM(D15:D20)</f>
        <v>0</v>
      </c>
    </row>
    <row r="22" spans="1:5" ht="7.9" customHeight="1" thickTop="1" x14ac:dyDescent="0.55000000000000004"/>
    <row r="23" spans="1:5" ht="15.6" x14ac:dyDescent="0.6">
      <c r="A23" s="93" t="s">
        <v>3498</v>
      </c>
      <c r="B23" s="93"/>
      <c r="C23" s="93"/>
      <c r="D23" s="93"/>
      <c r="E23" s="93"/>
    </row>
    <row r="24" spans="1:5" x14ac:dyDescent="0.55000000000000004">
      <c r="A24" s="127" t="s">
        <v>3498</v>
      </c>
      <c r="B24" s="127"/>
      <c r="C24" s="127"/>
      <c r="D24" s="50"/>
    </row>
    <row r="25" spans="1:5" x14ac:dyDescent="0.55000000000000004">
      <c r="A25" s="127" t="s">
        <v>3499</v>
      </c>
      <c r="B25" s="127"/>
      <c r="C25" s="127"/>
      <c r="D25" s="50"/>
    </row>
    <row r="26" spans="1:5" x14ac:dyDescent="0.55000000000000004">
      <c r="A26" s="127" t="s">
        <v>3500</v>
      </c>
      <c r="B26" s="127"/>
      <c r="C26" s="127"/>
      <c r="D26" s="50"/>
    </row>
    <row r="27" spans="1:5" ht="18.600000000000001" thickBot="1" x14ac:dyDescent="0.75">
      <c r="A27" s="129" t="s">
        <v>3501</v>
      </c>
      <c r="B27" s="129"/>
      <c r="C27" s="129"/>
      <c r="D27" s="129"/>
      <c r="E27" s="49">
        <f>SUM(D24:D26)</f>
        <v>0</v>
      </c>
    </row>
    <row r="28" spans="1:5" ht="8.5" customHeight="1" thickTop="1" x14ac:dyDescent="0.55000000000000004"/>
    <row r="29" spans="1:5" ht="15.6" x14ac:dyDescent="0.6">
      <c r="A29" s="128" t="s">
        <v>3502</v>
      </c>
      <c r="B29" s="128"/>
      <c r="C29" s="128"/>
      <c r="D29" s="128"/>
    </row>
    <row r="30" spans="1:5" x14ac:dyDescent="0.55000000000000004">
      <c r="A30" s="124" t="s">
        <v>3503</v>
      </c>
      <c r="B30" s="125"/>
      <c r="C30" s="126"/>
      <c r="D30" s="50"/>
    </row>
    <row r="31" spans="1:5" x14ac:dyDescent="0.55000000000000004">
      <c r="A31" s="124" t="s">
        <v>3504</v>
      </c>
      <c r="B31" s="125"/>
      <c r="C31" s="126"/>
      <c r="D31" s="50"/>
    </row>
    <row r="32" spans="1:5" x14ac:dyDescent="0.55000000000000004">
      <c r="A32" s="124" t="s">
        <v>3505</v>
      </c>
      <c r="B32" s="125"/>
      <c r="C32" s="126"/>
      <c r="D32" s="50"/>
    </row>
    <row r="33" spans="1:7" x14ac:dyDescent="0.55000000000000004">
      <c r="A33" s="124" t="s">
        <v>3506</v>
      </c>
      <c r="B33" s="125"/>
      <c r="C33" s="126"/>
      <c r="D33" s="50"/>
    </row>
    <row r="34" spans="1:7" x14ac:dyDescent="0.55000000000000004">
      <c r="A34" s="124" t="s">
        <v>3507</v>
      </c>
      <c r="B34" s="125"/>
      <c r="C34" s="126"/>
      <c r="D34" s="50"/>
    </row>
    <row r="35" spans="1:7" x14ac:dyDescent="0.55000000000000004">
      <c r="A35" s="124" t="s">
        <v>3508</v>
      </c>
      <c r="B35" s="125"/>
      <c r="C35" s="126"/>
      <c r="D35" s="50"/>
    </row>
    <row r="36" spans="1:7" x14ac:dyDescent="0.55000000000000004">
      <c r="A36" s="124" t="s">
        <v>3509</v>
      </c>
      <c r="B36" s="125"/>
      <c r="C36" s="126"/>
      <c r="D36" s="50"/>
    </row>
    <row r="37" spans="1:7" x14ac:dyDescent="0.55000000000000004">
      <c r="A37" s="124" t="s">
        <v>3510</v>
      </c>
      <c r="B37" s="125"/>
      <c r="C37" s="126"/>
      <c r="D37" s="50"/>
    </row>
    <row r="38" spans="1:7" x14ac:dyDescent="0.55000000000000004">
      <c r="A38" s="124" t="s">
        <v>3511</v>
      </c>
      <c r="B38" s="125"/>
      <c r="C38" s="126"/>
      <c r="D38" s="50"/>
    </row>
    <row r="39" spans="1:7" x14ac:dyDescent="0.55000000000000004">
      <c r="A39" s="124" t="s">
        <v>3512</v>
      </c>
      <c r="B39" s="125"/>
      <c r="C39" s="126"/>
      <c r="D39" s="50"/>
    </row>
    <row r="40" spans="1:7" x14ac:dyDescent="0.55000000000000004">
      <c r="A40" s="125" t="s">
        <v>3513</v>
      </c>
      <c r="B40" s="125"/>
      <c r="C40" s="125"/>
      <c r="D40" s="50"/>
    </row>
    <row r="41" spans="1:7" ht="18.600000000000001" thickBot="1" x14ac:dyDescent="0.75">
      <c r="A41" s="129" t="s">
        <v>3514</v>
      </c>
      <c r="B41" s="129"/>
      <c r="C41" s="129"/>
      <c r="D41" s="129"/>
      <c r="E41" s="49">
        <f>SUM(D30:D40)</f>
        <v>0</v>
      </c>
    </row>
    <row r="42" spans="1:7" ht="14.7" thickTop="1" x14ac:dyDescent="0.55000000000000004"/>
    <row r="43" spans="1:7" ht="18.600000000000001" thickBot="1" x14ac:dyDescent="0.75">
      <c r="E43" s="11" t="s">
        <v>3515</v>
      </c>
      <c r="F43" s="10"/>
      <c r="G43" s="49">
        <f>E41+E27+E21+E12</f>
        <v>0</v>
      </c>
    </row>
    <row r="44" spans="1:7" ht="14.7" thickTop="1" x14ac:dyDescent="0.55000000000000004"/>
  </sheetData>
  <sheetProtection algorithmName="SHA-512" hashValue="/ts4YiaBWAhLIrFVPNhgqx4ax7eF7gjhc9gzRsRZLcmNSEE0HvHYUlt7PxRGe/e9O7LwGide4erIC5FRVmoxMw==" saltValue="u3A/gBSwz0nPVeNOQget0w==" spinCount="100000" sheet="1" objects="1" scenarios="1" selectLockedCells="1"/>
  <mergeCells count="36">
    <mergeCell ref="A10:C10"/>
    <mergeCell ref="A15:C15"/>
    <mergeCell ref="A16:C16"/>
    <mergeCell ref="A11:C11"/>
    <mergeCell ref="A23:E23"/>
    <mergeCell ref="A20:C20"/>
    <mergeCell ref="A18:C18"/>
    <mergeCell ref="A12:D12"/>
    <mergeCell ref="A21:D21"/>
    <mergeCell ref="A14:E14"/>
    <mergeCell ref="A19:C19"/>
    <mergeCell ref="A17:C17"/>
    <mergeCell ref="A9:C9"/>
    <mergeCell ref="A1:J1"/>
    <mergeCell ref="A3:J3"/>
    <mergeCell ref="A6:C6"/>
    <mergeCell ref="A7:C7"/>
    <mergeCell ref="A8:C8"/>
    <mergeCell ref="A5:E5"/>
    <mergeCell ref="A32:C32"/>
    <mergeCell ref="A41:D41"/>
    <mergeCell ref="A35:C35"/>
    <mergeCell ref="A36:C36"/>
    <mergeCell ref="A37:C37"/>
    <mergeCell ref="A38:C38"/>
    <mergeCell ref="A39:C39"/>
    <mergeCell ref="A40:C40"/>
    <mergeCell ref="A33:C33"/>
    <mergeCell ref="A34:C34"/>
    <mergeCell ref="A31:C31"/>
    <mergeCell ref="A30:C30"/>
    <mergeCell ref="A24:C24"/>
    <mergeCell ref="A25:C25"/>
    <mergeCell ref="A26:C26"/>
    <mergeCell ref="A29:D29"/>
    <mergeCell ref="A27:D27"/>
  </mergeCells>
  <pageMargins left="0.7" right="0.7" top="0.75" bottom="0.75" header="0.3" footer="0.3"/>
  <pageSetup scale="7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2"/>
  <sheetViews>
    <sheetView topLeftCell="A37" workbookViewId="0">
      <selection activeCell="F51" sqref="F51"/>
    </sheetView>
  </sheetViews>
  <sheetFormatPr defaultRowHeight="14.4" x14ac:dyDescent="0.55000000000000004"/>
  <cols>
    <col min="5" max="5" width="18" customWidth="1"/>
    <col min="6" max="6" width="14.26171875" style="53" bestFit="1" customWidth="1"/>
    <col min="7" max="7" width="13.83984375" style="53" bestFit="1" customWidth="1"/>
    <col min="8" max="8" width="20.83984375" bestFit="1" customWidth="1"/>
    <col min="9" max="9" width="13.15625" bestFit="1" customWidth="1"/>
  </cols>
  <sheetData>
    <row r="1" spans="1:10" ht="20.399999999999999" x14ac:dyDescent="0.75">
      <c r="A1" s="94" t="s">
        <v>3516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4.1500000000000004" customHeight="1" x14ac:dyDescent="0.55000000000000004"/>
    <row r="3" spans="1:10" ht="15.6" x14ac:dyDescent="0.6">
      <c r="A3" s="128" t="s">
        <v>3517</v>
      </c>
      <c r="B3" s="128"/>
      <c r="C3" s="128"/>
      <c r="D3" s="128"/>
      <c r="E3" s="128"/>
      <c r="F3" s="128"/>
    </row>
    <row r="4" spans="1:10" x14ac:dyDescent="0.55000000000000004">
      <c r="A4" s="124" t="s">
        <v>3518</v>
      </c>
      <c r="B4" s="125"/>
      <c r="C4" s="125"/>
      <c r="D4" s="125"/>
      <c r="E4" s="126"/>
      <c r="F4" s="50"/>
    </row>
    <row r="5" spans="1:10" x14ac:dyDescent="0.55000000000000004">
      <c r="A5" s="124" t="s">
        <v>3519</v>
      </c>
      <c r="B5" s="125"/>
      <c r="C5" s="125"/>
      <c r="D5" s="125"/>
      <c r="E5" s="126"/>
      <c r="F5" s="50"/>
    </row>
    <row r="6" spans="1:10" x14ac:dyDescent="0.55000000000000004">
      <c r="A6" s="124" t="s">
        <v>3520</v>
      </c>
      <c r="B6" s="125"/>
      <c r="C6" s="125"/>
      <c r="D6" s="125"/>
      <c r="E6" s="126"/>
      <c r="F6" s="50"/>
    </row>
    <row r="7" spans="1:10" x14ac:dyDescent="0.55000000000000004">
      <c r="A7" s="124" t="s">
        <v>3521</v>
      </c>
      <c r="B7" s="125"/>
      <c r="C7" s="125"/>
      <c r="D7" s="125"/>
      <c r="E7" s="126"/>
      <c r="F7" s="50"/>
    </row>
    <row r="8" spans="1:10" x14ac:dyDescent="0.55000000000000004">
      <c r="A8" s="124" t="s">
        <v>3522</v>
      </c>
      <c r="B8" s="125"/>
      <c r="C8" s="125"/>
      <c r="D8" s="125"/>
      <c r="E8" s="126"/>
      <c r="F8" s="50"/>
    </row>
    <row r="9" spans="1:10" ht="15.9" thickBot="1" x14ac:dyDescent="0.65">
      <c r="A9" s="129" t="s">
        <v>3523</v>
      </c>
      <c r="B9" s="129"/>
      <c r="C9" s="129"/>
      <c r="D9" s="129"/>
      <c r="E9" s="129"/>
      <c r="F9" s="129"/>
      <c r="G9" s="51">
        <f>SUM(F4:F8)</f>
        <v>0</v>
      </c>
    </row>
    <row r="10" spans="1:10" ht="7.9" customHeight="1" thickTop="1" x14ac:dyDescent="0.55000000000000004"/>
    <row r="11" spans="1:10" ht="15.6" x14ac:dyDescent="0.6">
      <c r="A11" s="128" t="s">
        <v>3524</v>
      </c>
      <c r="B11" s="128"/>
      <c r="C11" s="128"/>
      <c r="D11" s="128"/>
      <c r="E11" s="128"/>
    </row>
    <row r="12" spans="1:10" x14ac:dyDescent="0.55000000000000004">
      <c r="A12" s="124" t="s">
        <v>3525</v>
      </c>
      <c r="B12" s="125"/>
      <c r="C12" s="125"/>
      <c r="D12" s="125"/>
      <c r="E12" s="126"/>
      <c r="F12" s="50"/>
    </row>
    <row r="13" spans="1:10" x14ac:dyDescent="0.55000000000000004">
      <c r="A13" s="124" t="s">
        <v>3526</v>
      </c>
      <c r="B13" s="125"/>
      <c r="C13" s="125"/>
      <c r="D13" s="125"/>
      <c r="E13" s="126"/>
      <c r="F13" s="50"/>
    </row>
    <row r="14" spans="1:10" x14ac:dyDescent="0.55000000000000004">
      <c r="A14" s="124" t="s">
        <v>3527</v>
      </c>
      <c r="B14" s="125"/>
      <c r="C14" s="125"/>
      <c r="D14" s="125"/>
      <c r="E14" s="126"/>
      <c r="F14" s="50"/>
    </row>
    <row r="15" spans="1:10" x14ac:dyDescent="0.55000000000000004">
      <c r="A15" s="124" t="s">
        <v>3528</v>
      </c>
      <c r="B15" s="125"/>
      <c r="C15" s="125"/>
      <c r="D15" s="125"/>
      <c r="E15" s="126"/>
      <c r="F15" s="50"/>
    </row>
    <row r="16" spans="1:10" ht="15.9" thickBot="1" x14ac:dyDescent="0.65">
      <c r="A16" s="129" t="s">
        <v>3529</v>
      </c>
      <c r="B16" s="129"/>
      <c r="C16" s="129"/>
      <c r="D16" s="129"/>
      <c r="E16" s="129"/>
      <c r="G16" s="52">
        <f>SUM(F12:F15)</f>
        <v>0</v>
      </c>
    </row>
    <row r="17" spans="1:7" ht="14.7" thickTop="1" x14ac:dyDescent="0.55000000000000004"/>
    <row r="18" spans="1:7" ht="15.6" x14ac:dyDescent="0.6">
      <c r="A18" s="93" t="s">
        <v>3530</v>
      </c>
      <c r="B18" s="93"/>
      <c r="C18" s="93"/>
      <c r="D18" s="93"/>
      <c r="E18" s="93"/>
      <c r="F18" s="93"/>
    </row>
    <row r="19" spans="1:7" x14ac:dyDescent="0.55000000000000004">
      <c r="A19" s="124" t="s">
        <v>3531</v>
      </c>
      <c r="B19" s="125"/>
      <c r="C19" s="125"/>
      <c r="D19" s="125"/>
      <c r="E19" s="126"/>
      <c r="F19" s="50"/>
    </row>
    <row r="20" spans="1:7" x14ac:dyDescent="0.55000000000000004">
      <c r="A20" s="124" t="s">
        <v>3532</v>
      </c>
      <c r="B20" s="125"/>
      <c r="C20" s="125"/>
      <c r="D20" s="125"/>
      <c r="E20" s="126"/>
      <c r="F20" s="50"/>
    </row>
    <row r="21" spans="1:7" x14ac:dyDescent="0.55000000000000004">
      <c r="A21" s="124" t="s">
        <v>3533</v>
      </c>
      <c r="B21" s="125"/>
      <c r="C21" s="125"/>
      <c r="D21" s="125"/>
      <c r="E21" s="126"/>
      <c r="F21" s="50"/>
    </row>
    <row r="22" spans="1:7" x14ac:dyDescent="0.55000000000000004">
      <c r="A22" s="127" t="s">
        <v>3534</v>
      </c>
      <c r="B22" s="127"/>
      <c r="C22" s="127"/>
      <c r="D22" s="127"/>
      <c r="E22" s="127"/>
      <c r="F22" s="50"/>
    </row>
    <row r="23" spans="1:7" x14ac:dyDescent="0.55000000000000004">
      <c r="A23" s="127" t="s">
        <v>3535</v>
      </c>
      <c r="B23" s="127"/>
      <c r="C23" s="127"/>
      <c r="D23" s="127"/>
      <c r="E23" s="127"/>
      <c r="F23" s="50"/>
    </row>
    <row r="24" spans="1:7" x14ac:dyDescent="0.55000000000000004">
      <c r="A24" s="127" t="s">
        <v>3536</v>
      </c>
      <c r="B24" s="127"/>
      <c r="C24" s="127"/>
      <c r="D24" s="127"/>
      <c r="E24" s="127"/>
      <c r="F24" s="50"/>
    </row>
    <row r="25" spans="1:7" x14ac:dyDescent="0.55000000000000004">
      <c r="A25" s="127" t="s">
        <v>3505</v>
      </c>
      <c r="B25" s="127"/>
      <c r="C25" s="127"/>
      <c r="D25" s="127"/>
      <c r="E25" s="127"/>
      <c r="F25" s="50"/>
    </row>
    <row r="26" spans="1:7" ht="15.9" thickBot="1" x14ac:dyDescent="0.65">
      <c r="A26" s="93" t="s">
        <v>3537</v>
      </c>
      <c r="B26" s="93"/>
      <c r="C26" s="93"/>
      <c r="D26" s="93"/>
      <c r="E26" s="93"/>
      <c r="G26" s="51">
        <f>SUM(F19:F25)</f>
        <v>0</v>
      </c>
    </row>
    <row r="27" spans="1:7" ht="14.7" thickTop="1" x14ac:dyDescent="0.55000000000000004"/>
    <row r="28" spans="1:7" ht="15.6" x14ac:dyDescent="0.6">
      <c r="A28" s="93" t="s">
        <v>3538</v>
      </c>
      <c r="B28" s="93"/>
      <c r="C28" s="93"/>
      <c r="D28" s="93"/>
      <c r="E28" s="93"/>
    </row>
    <row r="29" spans="1:7" x14ac:dyDescent="0.55000000000000004">
      <c r="A29" s="127" t="s">
        <v>3539</v>
      </c>
      <c r="B29" s="127"/>
      <c r="C29" s="127"/>
      <c r="D29" s="127"/>
      <c r="E29" s="127"/>
      <c r="F29" s="50"/>
    </row>
    <row r="30" spans="1:7" x14ac:dyDescent="0.55000000000000004">
      <c r="A30" s="127" t="s">
        <v>3540</v>
      </c>
      <c r="B30" s="127"/>
      <c r="C30" s="127"/>
      <c r="D30" s="127"/>
      <c r="E30" s="127"/>
      <c r="F30" s="50"/>
    </row>
    <row r="31" spans="1:7" x14ac:dyDescent="0.55000000000000004">
      <c r="A31" s="127" t="s">
        <v>3541</v>
      </c>
      <c r="B31" s="127"/>
      <c r="C31" s="127"/>
      <c r="D31" s="127"/>
      <c r="E31" s="127"/>
      <c r="F31" s="50"/>
    </row>
    <row r="32" spans="1:7" x14ac:dyDescent="0.55000000000000004">
      <c r="A32" s="127" t="s">
        <v>3542</v>
      </c>
      <c r="B32" s="127"/>
      <c r="C32" s="127"/>
      <c r="D32" s="127"/>
      <c r="E32" s="127"/>
      <c r="F32" s="50"/>
    </row>
    <row r="33" spans="1:7" x14ac:dyDescent="0.55000000000000004">
      <c r="A33" s="127" t="s">
        <v>3543</v>
      </c>
      <c r="B33" s="127"/>
      <c r="C33" s="127"/>
      <c r="D33" s="127"/>
      <c r="E33" s="127"/>
      <c r="F33" s="50"/>
    </row>
    <row r="34" spans="1:7" x14ac:dyDescent="0.55000000000000004">
      <c r="A34" s="127" t="s">
        <v>3544</v>
      </c>
      <c r="B34" s="127"/>
      <c r="C34" s="127"/>
      <c r="D34" s="127"/>
      <c r="E34" s="127"/>
      <c r="F34" s="50"/>
    </row>
    <row r="35" spans="1:7" x14ac:dyDescent="0.55000000000000004">
      <c r="A35" s="127" t="s">
        <v>3545</v>
      </c>
      <c r="B35" s="127"/>
      <c r="C35" s="127"/>
      <c r="D35" s="127"/>
      <c r="E35" s="127"/>
      <c r="F35" s="50"/>
    </row>
    <row r="36" spans="1:7" ht="15.9" thickBot="1" x14ac:dyDescent="0.65">
      <c r="A36" s="93" t="s">
        <v>3546</v>
      </c>
      <c r="B36" s="93"/>
      <c r="C36" s="93"/>
      <c r="D36" s="93"/>
      <c r="E36" s="93"/>
      <c r="G36" s="52">
        <f>SUM(F29:F35)</f>
        <v>0</v>
      </c>
    </row>
    <row r="37" spans="1:7" ht="14.7" thickTop="1" x14ac:dyDescent="0.55000000000000004"/>
    <row r="38" spans="1:7" ht="15.6" x14ac:dyDescent="0.6">
      <c r="A38" s="93" t="s">
        <v>3482</v>
      </c>
      <c r="B38" s="93"/>
      <c r="C38" s="93"/>
      <c r="D38" s="93"/>
      <c r="E38" s="93"/>
    </row>
    <row r="39" spans="1:7" x14ac:dyDescent="0.55000000000000004">
      <c r="A39" s="127" t="s">
        <v>3547</v>
      </c>
      <c r="B39" s="127"/>
      <c r="C39" s="127"/>
      <c r="D39" s="127"/>
      <c r="E39" s="127"/>
      <c r="F39" s="50"/>
    </row>
    <row r="40" spans="1:7" ht="15.9" thickBot="1" x14ac:dyDescent="0.65">
      <c r="A40" s="93" t="s">
        <v>3548</v>
      </c>
      <c r="B40" s="93"/>
      <c r="C40" s="93"/>
      <c r="D40" s="93"/>
      <c r="E40" s="93"/>
      <c r="G40" s="52">
        <f>SUM(F39)</f>
        <v>0</v>
      </c>
    </row>
    <row r="41" spans="1:7" ht="14.7" thickTop="1" x14ac:dyDescent="0.55000000000000004"/>
    <row r="42" spans="1:7" ht="15.6" x14ac:dyDescent="0.6">
      <c r="A42" s="93" t="s">
        <v>3549</v>
      </c>
      <c r="B42" s="93"/>
      <c r="C42" s="93"/>
      <c r="D42" s="93"/>
      <c r="E42" s="93"/>
    </row>
    <row r="43" spans="1:7" x14ac:dyDescent="0.55000000000000004">
      <c r="A43" s="127" t="s">
        <v>6284</v>
      </c>
      <c r="B43" s="127"/>
      <c r="C43" s="127"/>
      <c r="D43" s="127"/>
      <c r="E43" s="127"/>
      <c r="F43" s="50"/>
    </row>
    <row r="44" spans="1:7" x14ac:dyDescent="0.55000000000000004">
      <c r="A44" s="127" t="s">
        <v>6285</v>
      </c>
      <c r="B44" s="127"/>
      <c r="C44" s="127"/>
      <c r="D44" s="127"/>
      <c r="E44" s="127"/>
      <c r="F44" s="50"/>
    </row>
    <row r="45" spans="1:7" x14ac:dyDescent="0.55000000000000004">
      <c r="A45" s="127" t="s">
        <v>3550</v>
      </c>
      <c r="B45" s="127"/>
      <c r="C45" s="127"/>
      <c r="D45" s="127"/>
      <c r="E45" s="127"/>
      <c r="F45" s="50"/>
    </row>
    <row r="46" spans="1:7" ht="15.9" thickBot="1" x14ac:dyDescent="0.65">
      <c r="A46" s="93" t="s">
        <v>3551</v>
      </c>
      <c r="B46" s="93"/>
      <c r="C46" s="93"/>
      <c r="D46" s="93"/>
      <c r="E46" s="93"/>
      <c r="G46" s="52">
        <f>SUM(F43:F45)</f>
        <v>0</v>
      </c>
    </row>
    <row r="47" spans="1:7" ht="14.7" thickTop="1" x14ac:dyDescent="0.55000000000000004"/>
    <row r="48" spans="1:7" ht="15.6" x14ac:dyDescent="0.6">
      <c r="A48" s="93" t="s">
        <v>3552</v>
      </c>
      <c r="B48" s="93"/>
      <c r="C48" s="93"/>
      <c r="D48" s="93"/>
      <c r="E48" s="93"/>
    </row>
    <row r="49" spans="1:7" x14ac:dyDescent="0.55000000000000004">
      <c r="A49" s="127" t="s">
        <v>6284</v>
      </c>
      <c r="B49" s="127"/>
      <c r="C49" s="127"/>
      <c r="D49" s="127"/>
      <c r="E49" s="127"/>
      <c r="F49" s="50"/>
    </row>
    <row r="50" spans="1:7" x14ac:dyDescent="0.55000000000000004">
      <c r="A50" s="127" t="s">
        <v>6285</v>
      </c>
      <c r="B50" s="127"/>
      <c r="C50" s="127"/>
      <c r="D50" s="127"/>
      <c r="E50" s="127"/>
      <c r="F50" s="50"/>
    </row>
    <row r="51" spans="1:7" x14ac:dyDescent="0.55000000000000004">
      <c r="A51" s="127" t="s">
        <v>3550</v>
      </c>
      <c r="B51" s="127"/>
      <c r="C51" s="127"/>
      <c r="D51" s="127"/>
      <c r="E51" s="127"/>
      <c r="F51" s="50"/>
    </row>
    <row r="52" spans="1:7" ht="15.9" thickBot="1" x14ac:dyDescent="0.65">
      <c r="A52" s="93" t="s">
        <v>3553</v>
      </c>
      <c r="B52" s="93"/>
      <c r="C52" s="93"/>
      <c r="D52" s="93"/>
      <c r="E52" s="93"/>
      <c r="G52" s="52">
        <f>SUM(F49:F51)</f>
        <v>0</v>
      </c>
    </row>
    <row r="53" spans="1:7" ht="15.9" thickTop="1" x14ac:dyDescent="0.6">
      <c r="A53" s="9"/>
    </row>
    <row r="54" spans="1:7" ht="15.6" x14ac:dyDescent="0.6">
      <c r="A54" s="93" t="s">
        <v>3554</v>
      </c>
      <c r="B54" s="93"/>
      <c r="C54" s="93"/>
      <c r="D54" s="93"/>
      <c r="E54" s="93"/>
    </row>
    <row r="55" spans="1:7" x14ac:dyDescent="0.55000000000000004">
      <c r="A55" s="127" t="s">
        <v>3555</v>
      </c>
      <c r="B55" s="127"/>
      <c r="C55" s="127"/>
      <c r="D55" s="127"/>
      <c r="E55" s="127"/>
      <c r="F55" s="50"/>
    </row>
    <row r="56" spans="1:7" x14ac:dyDescent="0.55000000000000004">
      <c r="A56" s="127" t="s">
        <v>3556</v>
      </c>
      <c r="B56" s="127"/>
      <c r="C56" s="127"/>
      <c r="D56" s="127"/>
      <c r="E56" s="127"/>
      <c r="F56" s="50"/>
    </row>
    <row r="57" spans="1:7" x14ac:dyDescent="0.55000000000000004">
      <c r="A57" s="127" t="s">
        <v>3557</v>
      </c>
      <c r="B57" s="127"/>
      <c r="C57" s="127"/>
      <c r="D57" s="127"/>
      <c r="E57" s="127"/>
      <c r="F57" s="50"/>
    </row>
    <row r="58" spans="1:7" x14ac:dyDescent="0.55000000000000004">
      <c r="A58" s="127" t="s">
        <v>3558</v>
      </c>
      <c r="B58" s="127"/>
      <c r="C58" s="127"/>
      <c r="D58" s="127"/>
      <c r="E58" s="127"/>
      <c r="F58" s="50"/>
    </row>
    <row r="59" spans="1:7" ht="15.9" thickBot="1" x14ac:dyDescent="0.65">
      <c r="A59" s="93" t="s">
        <v>3559</v>
      </c>
      <c r="B59" s="93"/>
      <c r="C59" s="93"/>
      <c r="D59" s="93"/>
      <c r="E59" s="93"/>
      <c r="G59" s="52">
        <f>SUM(F55:F58)</f>
        <v>0</v>
      </c>
    </row>
    <row r="60" spans="1:7" ht="14.7" thickTop="1" x14ac:dyDescent="0.55000000000000004"/>
    <row r="61" spans="1:7" ht="15.6" x14ac:dyDescent="0.6">
      <c r="A61" s="93" t="s">
        <v>3560</v>
      </c>
      <c r="B61" s="93"/>
      <c r="C61" s="93"/>
      <c r="D61" s="93"/>
      <c r="E61" s="93"/>
    </row>
    <row r="62" spans="1:7" x14ac:dyDescent="0.55000000000000004">
      <c r="A62" s="127" t="s">
        <v>3496</v>
      </c>
      <c r="B62" s="127"/>
      <c r="C62" s="127"/>
      <c r="D62" s="127"/>
      <c r="E62" s="127"/>
      <c r="F62" s="50"/>
    </row>
    <row r="63" spans="1:7" x14ac:dyDescent="0.55000000000000004">
      <c r="A63" s="127" t="s">
        <v>3561</v>
      </c>
      <c r="B63" s="127"/>
      <c r="C63" s="127"/>
      <c r="D63" s="127"/>
      <c r="E63" s="127"/>
      <c r="F63" s="50"/>
    </row>
    <row r="64" spans="1:7" x14ac:dyDescent="0.55000000000000004">
      <c r="A64" s="127" t="s">
        <v>3492</v>
      </c>
      <c r="B64" s="127"/>
      <c r="C64" s="127"/>
      <c r="D64" s="127"/>
      <c r="E64" s="127"/>
      <c r="F64" s="50"/>
    </row>
    <row r="65" spans="1:7" x14ac:dyDescent="0.55000000000000004">
      <c r="A65" s="127" t="s">
        <v>3545</v>
      </c>
      <c r="B65" s="127"/>
      <c r="C65" s="127"/>
      <c r="D65" s="127"/>
      <c r="E65" s="127"/>
      <c r="F65" s="50"/>
    </row>
    <row r="66" spans="1:7" ht="15.9" thickBot="1" x14ac:dyDescent="0.65">
      <c r="A66" s="93" t="s">
        <v>3562</v>
      </c>
      <c r="B66" s="93"/>
      <c r="C66" s="93"/>
      <c r="D66" s="93"/>
      <c r="E66" s="93"/>
      <c r="G66" s="52">
        <f>SUM(F62:F65)</f>
        <v>0</v>
      </c>
    </row>
    <row r="67" spans="1:7" ht="14.7" thickTop="1" x14ac:dyDescent="0.55000000000000004"/>
    <row r="68" spans="1:7" ht="15.6" x14ac:dyDescent="0.6">
      <c r="A68" s="93" t="s">
        <v>3563</v>
      </c>
      <c r="B68" s="93"/>
      <c r="C68" s="93"/>
      <c r="D68" s="93"/>
      <c r="E68" s="93"/>
    </row>
    <row r="69" spans="1:7" x14ac:dyDescent="0.55000000000000004">
      <c r="A69" s="127" t="s">
        <v>3564</v>
      </c>
      <c r="B69" s="127"/>
      <c r="C69" s="127"/>
      <c r="D69" s="127"/>
      <c r="E69" s="127"/>
      <c r="F69" s="50"/>
    </row>
    <row r="70" spans="1:7" x14ac:dyDescent="0.55000000000000004">
      <c r="A70" s="127" t="s">
        <v>3505</v>
      </c>
      <c r="B70" s="127"/>
      <c r="C70" s="127"/>
      <c r="D70" s="127"/>
      <c r="E70" s="127"/>
      <c r="F70" s="65"/>
    </row>
    <row r="71" spans="1:7" x14ac:dyDescent="0.55000000000000004">
      <c r="A71" s="127" t="s">
        <v>3565</v>
      </c>
      <c r="B71" s="127"/>
      <c r="C71" s="127"/>
      <c r="D71" s="127"/>
      <c r="E71" s="127"/>
      <c r="F71" s="50"/>
    </row>
    <row r="72" spans="1:7" x14ac:dyDescent="0.55000000000000004">
      <c r="A72" s="127" t="s">
        <v>3566</v>
      </c>
      <c r="B72" s="127"/>
      <c r="C72" s="127"/>
      <c r="D72" s="127"/>
      <c r="E72" s="127"/>
      <c r="F72" s="50"/>
    </row>
    <row r="73" spans="1:7" x14ac:dyDescent="0.55000000000000004">
      <c r="A73" s="127" t="s">
        <v>3534</v>
      </c>
      <c r="B73" s="127"/>
      <c r="C73" s="127"/>
      <c r="D73" s="127"/>
      <c r="E73" s="127"/>
      <c r="F73" s="50"/>
    </row>
    <row r="74" spans="1:7" x14ac:dyDescent="0.55000000000000004">
      <c r="A74" s="127" t="s">
        <v>3535</v>
      </c>
      <c r="B74" s="127"/>
      <c r="C74" s="127"/>
      <c r="D74" s="127"/>
      <c r="E74" s="127"/>
      <c r="F74" s="50"/>
    </row>
    <row r="75" spans="1:7" x14ac:dyDescent="0.55000000000000004">
      <c r="A75" s="127" t="s">
        <v>3567</v>
      </c>
      <c r="B75" s="127"/>
      <c r="C75" s="127"/>
      <c r="D75" s="127"/>
      <c r="E75" s="127"/>
      <c r="F75" s="50"/>
    </row>
    <row r="76" spans="1:7" x14ac:dyDescent="0.55000000000000004">
      <c r="A76" s="127" t="s">
        <v>3568</v>
      </c>
      <c r="B76" s="127"/>
      <c r="C76" s="127"/>
      <c r="D76" s="127"/>
      <c r="E76" s="127"/>
      <c r="F76" s="50"/>
    </row>
    <row r="77" spans="1:7" x14ac:dyDescent="0.55000000000000004">
      <c r="A77" s="127" t="s">
        <v>3525</v>
      </c>
      <c r="B77" s="127"/>
      <c r="C77" s="127"/>
      <c r="D77" s="127"/>
      <c r="E77" s="127"/>
      <c r="F77" s="50"/>
    </row>
    <row r="78" spans="1:7" x14ac:dyDescent="0.55000000000000004">
      <c r="A78" s="127" t="s">
        <v>3569</v>
      </c>
      <c r="B78" s="127"/>
      <c r="C78" s="127"/>
      <c r="D78" s="127"/>
      <c r="E78" s="127"/>
      <c r="F78" s="50"/>
    </row>
    <row r="79" spans="1:7" x14ac:dyDescent="0.55000000000000004">
      <c r="A79" s="127" t="s">
        <v>3545</v>
      </c>
      <c r="B79" s="127"/>
      <c r="C79" s="127"/>
      <c r="D79" s="127"/>
      <c r="E79" s="127"/>
      <c r="F79" s="50"/>
    </row>
    <row r="80" spans="1:7" ht="15.9" thickBot="1" x14ac:dyDescent="0.65">
      <c r="A80" s="93" t="s">
        <v>3570</v>
      </c>
      <c r="B80" s="93"/>
      <c r="C80" s="93"/>
      <c r="D80" s="93"/>
      <c r="E80" s="93"/>
      <c r="G80" s="52">
        <f>SUM(F69:F79)</f>
        <v>0</v>
      </c>
    </row>
    <row r="81" spans="1:7" ht="14.7" thickTop="1" x14ac:dyDescent="0.55000000000000004"/>
    <row r="82" spans="1:7" ht="15.6" x14ac:dyDescent="0.6">
      <c r="A82" s="93" t="s">
        <v>3571</v>
      </c>
      <c r="B82" s="93"/>
      <c r="C82" s="93"/>
      <c r="D82" s="93"/>
      <c r="E82" s="93"/>
    </row>
    <row r="83" spans="1:7" x14ac:dyDescent="0.55000000000000004">
      <c r="A83" s="127" t="s">
        <v>3572</v>
      </c>
      <c r="B83" s="127"/>
      <c r="C83" s="127"/>
      <c r="D83" s="127"/>
      <c r="E83" s="127"/>
      <c r="F83" s="50"/>
    </row>
    <row r="84" spans="1:7" x14ac:dyDescent="0.55000000000000004">
      <c r="A84" s="127" t="s">
        <v>3573</v>
      </c>
      <c r="B84" s="127"/>
      <c r="C84" s="127"/>
      <c r="D84" s="127"/>
      <c r="E84" s="127"/>
      <c r="F84" s="50"/>
    </row>
    <row r="85" spans="1:7" x14ac:dyDescent="0.55000000000000004">
      <c r="A85" s="127" t="s">
        <v>3574</v>
      </c>
      <c r="B85" s="127"/>
      <c r="C85" s="127"/>
      <c r="D85" s="127"/>
      <c r="E85" s="127"/>
      <c r="F85" s="50"/>
    </row>
    <row r="86" spans="1:7" x14ac:dyDescent="0.55000000000000004">
      <c r="A86" s="127" t="s">
        <v>3575</v>
      </c>
      <c r="B86" s="127"/>
      <c r="C86" s="127"/>
      <c r="D86" s="127"/>
      <c r="E86" s="127"/>
      <c r="F86" s="50"/>
    </row>
    <row r="87" spans="1:7" x14ac:dyDescent="0.55000000000000004">
      <c r="A87" s="127" t="s">
        <v>3576</v>
      </c>
      <c r="B87" s="127"/>
      <c r="C87" s="127"/>
      <c r="D87" s="127"/>
      <c r="E87" s="127"/>
      <c r="F87" s="50"/>
    </row>
    <row r="88" spans="1:7" x14ac:dyDescent="0.55000000000000004">
      <c r="A88" s="127" t="s">
        <v>3545</v>
      </c>
      <c r="B88" s="127"/>
      <c r="C88" s="127"/>
      <c r="D88" s="127"/>
      <c r="E88" s="127"/>
      <c r="F88" s="50"/>
    </row>
    <row r="89" spans="1:7" ht="15.9" thickBot="1" x14ac:dyDescent="0.65">
      <c r="A89" s="93" t="s">
        <v>3577</v>
      </c>
      <c r="B89" s="93"/>
      <c r="C89" s="93"/>
      <c r="D89" s="93"/>
      <c r="E89" s="93"/>
      <c r="G89" s="51">
        <f>SUM(F83:F88)</f>
        <v>0</v>
      </c>
    </row>
    <row r="90" spans="1:7" ht="14.7" thickTop="1" x14ac:dyDescent="0.55000000000000004"/>
    <row r="91" spans="1:7" ht="18.600000000000001" thickBot="1" x14ac:dyDescent="0.75">
      <c r="C91" s="8" t="s">
        <v>3578</v>
      </c>
      <c r="F91" s="49">
        <f>G89+G80+G66+G59+G52+G46+G40+G36+G26+G16+G9</f>
        <v>0</v>
      </c>
    </row>
    <row r="92" spans="1:7" ht="14.7" thickTop="1" x14ac:dyDescent="0.55000000000000004"/>
  </sheetData>
  <sheetProtection algorithmName="SHA-512" hashValue="uHOFQPWD0H1AnLluHRY9cPywDOXlldsVTazr6UkuYrT11qzskD+Sqhmo/6ahSH/NeHSvQkRXXdI1MxxuIvqbMA==" saltValue="1bZaZVAUMlNzJShYdF+zdw==" spinCount="100000" sheet="1" objects="1" scenarios="1" selectLockedCells="1"/>
  <mergeCells count="78">
    <mergeCell ref="A1:J1"/>
    <mergeCell ref="A4:E4"/>
    <mergeCell ref="A5:E5"/>
    <mergeCell ref="A6:E6"/>
    <mergeCell ref="A7:E7"/>
    <mergeCell ref="A20:E20"/>
    <mergeCell ref="A3:F3"/>
    <mergeCell ref="A9:F9"/>
    <mergeCell ref="A12:E12"/>
    <mergeCell ref="A13:E13"/>
    <mergeCell ref="A14:E14"/>
    <mergeCell ref="A8:E8"/>
    <mergeCell ref="A15:E15"/>
    <mergeCell ref="A16:E16"/>
    <mergeCell ref="A11:E11"/>
    <mergeCell ref="A18:F18"/>
    <mergeCell ref="A19:E19"/>
    <mergeCell ref="A35:E35"/>
    <mergeCell ref="A21:E21"/>
    <mergeCell ref="A22:E22"/>
    <mergeCell ref="A23:E23"/>
    <mergeCell ref="A24:E24"/>
    <mergeCell ref="A25:E25"/>
    <mergeCell ref="A29:E29"/>
    <mergeCell ref="A30:E30"/>
    <mergeCell ref="A31:E31"/>
    <mergeCell ref="A32:E32"/>
    <mergeCell ref="A33:E33"/>
    <mergeCell ref="A34:E34"/>
    <mergeCell ref="A54:E54"/>
    <mergeCell ref="A52:E52"/>
    <mergeCell ref="A39:E39"/>
    <mergeCell ref="A43:E43"/>
    <mergeCell ref="A44:E44"/>
    <mergeCell ref="A45:E45"/>
    <mergeCell ref="A49:E49"/>
    <mergeCell ref="A50:E50"/>
    <mergeCell ref="A48:E48"/>
    <mergeCell ref="A46:E46"/>
    <mergeCell ref="A42:E42"/>
    <mergeCell ref="A40:E40"/>
    <mergeCell ref="A57:E57"/>
    <mergeCell ref="A58:E58"/>
    <mergeCell ref="A62:E62"/>
    <mergeCell ref="A61:E61"/>
    <mergeCell ref="A59:E59"/>
    <mergeCell ref="A88:E88"/>
    <mergeCell ref="A89:E89"/>
    <mergeCell ref="A82:E82"/>
    <mergeCell ref="A80:E80"/>
    <mergeCell ref="A68:E68"/>
    <mergeCell ref="A78:E78"/>
    <mergeCell ref="A79:E79"/>
    <mergeCell ref="A83:E83"/>
    <mergeCell ref="A84:E84"/>
    <mergeCell ref="A85:E85"/>
    <mergeCell ref="A86:E86"/>
    <mergeCell ref="A72:E72"/>
    <mergeCell ref="A73:E73"/>
    <mergeCell ref="A74:E74"/>
    <mergeCell ref="A75:E75"/>
    <mergeCell ref="A76:E76"/>
    <mergeCell ref="A38:E38"/>
    <mergeCell ref="A36:E36"/>
    <mergeCell ref="A28:E28"/>
    <mergeCell ref="A26:E26"/>
    <mergeCell ref="A87:E87"/>
    <mergeCell ref="A77:E77"/>
    <mergeCell ref="A63:E63"/>
    <mergeCell ref="A64:E64"/>
    <mergeCell ref="A65:E65"/>
    <mergeCell ref="A69:E69"/>
    <mergeCell ref="A70:E70"/>
    <mergeCell ref="A71:E71"/>
    <mergeCell ref="A66:E66"/>
    <mergeCell ref="A51:E51"/>
    <mergeCell ref="A55:E55"/>
    <mergeCell ref="A56:E56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5"/>
  <sheetViews>
    <sheetView workbookViewId="0">
      <selection activeCell="H3" sqref="H3"/>
    </sheetView>
  </sheetViews>
  <sheetFormatPr defaultRowHeight="14.4" x14ac:dyDescent="0.55000000000000004"/>
  <cols>
    <col min="7" max="7" width="14.83984375" style="53" bestFit="1" customWidth="1"/>
    <col min="8" max="8" width="14.578125" style="53" bestFit="1" customWidth="1"/>
  </cols>
  <sheetData>
    <row r="1" spans="1:10" ht="20.399999999999999" x14ac:dyDescent="0.75">
      <c r="A1" s="94" t="s">
        <v>3579</v>
      </c>
      <c r="B1" s="94"/>
      <c r="C1" s="94"/>
      <c r="D1" s="94"/>
      <c r="E1" s="94"/>
      <c r="F1" s="94"/>
      <c r="G1" s="94"/>
      <c r="H1" s="94"/>
      <c r="I1" s="94"/>
      <c r="J1" s="94"/>
    </row>
    <row r="3" spans="1:10" x14ac:dyDescent="0.55000000000000004">
      <c r="A3" s="1" t="s">
        <v>3581</v>
      </c>
      <c r="H3" s="56"/>
    </row>
    <row r="4" spans="1:10" x14ac:dyDescent="0.55000000000000004">
      <c r="A4" s="1"/>
    </row>
    <row r="5" spans="1:10" x14ac:dyDescent="0.55000000000000004">
      <c r="A5" s="1" t="s">
        <v>3515</v>
      </c>
      <c r="G5" s="54">
        <f>'Page 4'!E12+'Page 4'!E21+'Page 4'!E27+'Page 4'!E41</f>
        <v>0</v>
      </c>
    </row>
    <row r="7" spans="1:10" x14ac:dyDescent="0.55000000000000004">
      <c r="A7" s="1" t="s">
        <v>3578</v>
      </c>
      <c r="G7" s="54">
        <f>'Page 5'!G9+'Page 5'!G16+'Page 5'!G26+'Page 5'!G36+'Page 5'!G40+'Page 5'!G46+'Page 5'!G52+'Page 5'!G59+'Page 5'!G66+'Page 5'!G80+'Page 5'!G89</f>
        <v>0</v>
      </c>
    </row>
    <row r="9" spans="1:10" x14ac:dyDescent="0.55000000000000004">
      <c r="A9" s="1" t="s">
        <v>3580</v>
      </c>
      <c r="H9" s="54">
        <f>G5-G7</f>
        <v>0</v>
      </c>
    </row>
    <row r="11" spans="1:10" ht="14.7" thickBot="1" x14ac:dyDescent="0.6">
      <c r="A11" s="1" t="s">
        <v>6283</v>
      </c>
      <c r="H11" s="52">
        <f>H3+H9</f>
        <v>0</v>
      </c>
      <c r="J11" s="10"/>
    </row>
    <row r="12" spans="1:10" ht="14.7" thickTop="1" x14ac:dyDescent="0.55000000000000004"/>
    <row r="13" spans="1:10" ht="15.6" x14ac:dyDescent="0.6">
      <c r="A13" s="9" t="s">
        <v>3582</v>
      </c>
      <c r="B13" s="21"/>
      <c r="C13" s="21"/>
      <c r="D13" s="21"/>
      <c r="E13" s="21"/>
      <c r="F13" s="21"/>
      <c r="G13" s="55"/>
      <c r="H13" s="55"/>
      <c r="I13" s="21"/>
      <c r="J13" s="21"/>
    </row>
    <row r="14" spans="1:10" ht="15.6" x14ac:dyDescent="0.6">
      <c r="A14" s="9" t="s">
        <v>3583</v>
      </c>
    </row>
    <row r="15" spans="1:10" ht="15.6" x14ac:dyDescent="0.6">
      <c r="A15" s="9" t="s">
        <v>6286</v>
      </c>
    </row>
  </sheetData>
  <sheetProtection algorithmName="SHA-512" hashValue="9RqgXGUGZvxa138gj0Ix5SvZzC/+EiyhuReKDF9hK5WGe1gtLpg1fTBFJfnOM9NBVhr17MjBAPo0cKZgPqIJDw==" saltValue="GGUMNaJoR/urFmPsOF9jGw==" spinCount="100000" sheet="1" objects="1" scenarios="1" selectLockedCells="1"/>
  <mergeCells count="1">
    <mergeCell ref="A1:J1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Data</vt:lpstr>
      <vt:lpstr>Unit Membership</vt:lpstr>
      <vt:lpstr>Unit Info</vt:lpstr>
      <vt:lpstr>Page 1</vt:lpstr>
      <vt:lpstr>Page 2</vt:lpstr>
      <vt:lpstr>Page 3</vt:lpstr>
      <vt:lpstr>Page 4</vt:lpstr>
      <vt:lpstr>Page 5</vt:lpstr>
      <vt:lpstr>Page 6</vt:lpstr>
      <vt:lpstr>ASSESSMENT CALCULATION</vt:lpstr>
      <vt:lpstr>Unitname</vt:lpstr>
      <vt:lpstr>unittype</vt:lpstr>
    </vt:vector>
  </TitlesOfParts>
  <Manager/>
  <Company>NAACP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Scott, Nazar</dc:creator>
  <cp:keywords/>
  <dc:description/>
  <cp:lastModifiedBy>June Kobayashi</cp:lastModifiedBy>
  <cp:revision/>
  <cp:lastPrinted>2020-01-03T14:31:49Z</cp:lastPrinted>
  <dcterms:created xsi:type="dcterms:W3CDTF">2017-12-19T15:49:25Z</dcterms:created>
  <dcterms:modified xsi:type="dcterms:W3CDTF">2021-05-25T18:27:48Z</dcterms:modified>
  <cp:category/>
  <cp:contentStatus/>
</cp:coreProperties>
</file>